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доходы 2013" sheetId="41" r:id="rId41"/>
    <sheet name="доходы 2013-2" sheetId="42" r:id="rId42"/>
    <sheet name="Лист1" sheetId="43" state="hidden" r:id="rId43"/>
    <sheet name="Ведом IX,2" sheetId="44" state="hidden" r:id="rId44"/>
    <sheet name="ВедомIX,2" sheetId="45" state="hidden" r:id="rId45"/>
    <sheet name="ВедIX,2" sheetId="46" state="hidden" r:id="rId46"/>
    <sheet name="расх покв IX,2" sheetId="47" state="hidden" r:id="rId47"/>
    <sheet name="Функц IX,2" sheetId="48" state="hidden" r:id="rId48"/>
    <sheet name="ЭконIX,2" sheetId="49" state="hidden" r:id="rId49"/>
  </sheets>
  <definedNames>
    <definedName name="_xlnm.Print_Area" localSheetId="3">'Ведомств.стр-ра'!$A:$IV</definedName>
  </definedNames>
  <calcPr fullCalcOnLoad="1"/>
</workbook>
</file>

<file path=xl/sharedStrings.xml><?xml version="1.0" encoding="utf-8"?>
<sst xmlns="http://schemas.openxmlformats.org/spreadsheetml/2006/main" count="2154" uniqueCount="516">
  <si>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</si>
  <si>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</si>
  <si>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</si>
  <si>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</si>
  <si>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</si>
  <si>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</si>
  <si>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</si>
  <si>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</si>
  <si>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</si>
  <si>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</si>
  <si>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</si>
  <si>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</si>
  <si>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</si>
  <si>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</si>
  <si>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</si>
  <si>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</si>
  <si>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</si>
  <si>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</si>
  <si>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</si>
  <si>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</si>
  <si>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</si>
  <si>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</si>
  <si>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</si>
  <si>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</si>
  <si>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</si>
  <si>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</si>
  <si>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</si>
  <si>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</si>
  <si>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</si>
  <si>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</si>
  <si>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</si>
  <si>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ШТРАФЫ, САНКЦИИ, ВОЗМЕЩЕНИЕ УЩЕРБА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</si>
  <si>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</si>
  <si>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</si>
  <si>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</si>
  <si>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</si>
  <si>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</si>
  <si>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</si>
  <si>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</si>
  <si>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</si>
  <si>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</si>
  <si>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</si>
  <si>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</si>
  <si>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</si>
  <si>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</si>
  <si>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</si>
  <si>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</si>
  <si>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</si>
  <si>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</si>
  <si>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</si>
  <si>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</si>
  <si>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</si>
  <si>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</si>
  <si>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</si>
  <si>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</si>
  <si>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</si>
  <si>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</si>
  <si>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</si>
  <si>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</si>
  <si>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</si>
  <si>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</si>
  <si>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</si>
  <si>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</si>
  <si>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</si>
  <si>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</si>
  <si>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</si>
  <si>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</si>
  <si>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</si>
  <si>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</si>
  <si>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</si>
  <si>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</si>
  <si>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</si>
  <si>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</si>
  <si>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</si>
  <si>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</si>
  <si>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</si>
  <si>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</si>
  <si>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</si>
  <si>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</si>
  <si>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</si>
  <si>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</si>
  <si>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</si>
  <si>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</si>
  <si>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</si>
  <si>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</si>
  <si>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</si>
  <si>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</si>
  <si>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</si>
  <si>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</si>
  <si>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</si>
  <si>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</si>
  <si>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</si>
  <si>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</si>
  <si>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</si>
  <si>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</si>
  <si>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</si>
  <si>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</si>
  <si>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</si>
  <si>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</si>
  <si>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</si>
  <si>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</si>
  <si>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</si>
  <si>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</si>
  <si>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</si>
  <si>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</si>
  <si>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</si>
  <si>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</si>
  <si>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</si>
  <si>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</si>
  <si>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</si>
  <si>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</si>
  <si>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</si>
  <si>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</si>
  <si>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</si>
  <si>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</si>
  <si>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</si>
  <si>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</si>
  <si>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</si>
  <si>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</si>
  <si>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</si>
  <si>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</si>
  <si>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</si>
  <si>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</si>
  <si>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</si>
  <si>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</si>
  <si>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</si>
  <si>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</si>
  <si>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</si>
  <si>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</si>
  <si>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</si>
  <si>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</si>
  <si>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</si>
  <si>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</si>
  <si>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</si>
  <si>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</si>
  <si>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</si>
  <si>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</si>
  <si>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</si>
  <si>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</si>
  <si>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ИТОГО ДОХОДОВ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</si>
  <si>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</si>
  <si>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</si>
  <si>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</si>
  <si>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</si>
  <si>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</si>
  <si>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</si>
  <si>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</si>
  <si>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</si>
  <si>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</si>
  <si>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</si>
  <si>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</si>
  <si>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</si>
  <si>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</si>
  <si>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</si>
  <si>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</si>
  <si>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</si>
  <si>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</si>
  <si>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</si>
  <si>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</si>
  <si>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</si>
  <si>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</si>
  <si>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</si>
  <si>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</si>
  <si>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</si>
  <si>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</si>
  <si>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</si>
  <si>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</si>
  <si>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</si>
  <si>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</si>
  <si>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</si>
  <si>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</si>
  <si>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</si>
  <si>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</si>
  <si>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</si>
  <si>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</si>
  <si>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</si>
  <si>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</si>
  <si>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</si>
  <si>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>Наименование дохода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</si>
  <si>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</si>
  <si>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</si>
  <si>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</si>
  <si>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</si>
  <si>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</si>
  <si>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000 1 00 00000 00 0000 000</t>
  </si>
  <si>
    <t>000 1 05 00000 00 0000 000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</si>
  <si>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</si>
  <si>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</si>
  <si>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</si>
  <si>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</si>
  <si>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</si>
  <si>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</si>
  <si>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</si>
  <si>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</si>
  <si>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</si>
  <si>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</si>
  <si>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</si>
  <si>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</si>
  <si>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</si>
  <si>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</si>
  <si>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</si>
  <si>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</si>
  <si>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</si>
  <si>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</si>
  <si>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</si>
  <si>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</si>
  <si>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</si>
  <si>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</si>
  <si>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</si>
  <si>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</si>
  <si>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</si>
  <si>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</si>
  <si>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</si>
  <si>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</si>
  <si>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</si>
  <si>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</si>
  <si>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</si>
  <si>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</si>
  <si>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</si>
  <si>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</si>
  <si>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</si>
  <si>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</si>
  <si>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</si>
  <si>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</si>
  <si>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</si>
  <si>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</si>
  <si>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</si>
  <si>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</si>
  <si>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</si>
  <si>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</si>
  <si>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</si>
  <si>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</si>
  <si>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</si>
  <si>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</si>
  <si>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</si>
  <si>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</si>
  <si>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</si>
  <si>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</si>
  <si>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</si>
  <si>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</si>
  <si>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</si>
  <si>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</si>
  <si>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</si>
  <si>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</si>
  <si>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</si>
  <si>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</si>
  <si>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</si>
  <si>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</si>
  <si>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</si>
  <si>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</si>
  <si>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</si>
  <si>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</si>
  <si>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</si>
  <si>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</si>
  <si>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</si>
  <si>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</si>
  <si>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</si>
  <si>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</si>
  <si>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</si>
  <si>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</si>
  <si>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</si>
  <si>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</si>
  <si>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</si>
  <si>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</si>
  <si>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</si>
  <si>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</si>
  <si>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</si>
  <si>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</si>
  <si>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</si>
  <si>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</si>
  <si>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</si>
  <si>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</si>
  <si>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</si>
  <si>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</si>
  <si>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</si>
  <si>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</si>
  <si>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</si>
  <si>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</si>
  <si>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</si>
  <si>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</si>
  <si>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</si>
  <si>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</si>
  <si>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</si>
  <si>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План на год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</si>
  <si>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</si>
  <si>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</si>
  <si>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</si>
  <si>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</si>
  <si>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</si>
  <si>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</si>
  <si>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</si>
  <si>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</si>
  <si>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</si>
  <si>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</si>
  <si>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</si>
  <si>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</si>
  <si>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</si>
  <si>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</si>
  <si>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</si>
  <si>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</si>
  <si>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</si>
  <si>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</si>
  <si>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</si>
  <si>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</si>
  <si>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</si>
  <si>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</si>
  <si>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</si>
  <si>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</si>
  <si>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</si>
  <si>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</si>
  <si>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</si>
  <si>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</si>
  <si>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</si>
  <si>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</si>
  <si>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</si>
  <si>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</si>
  <si>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</si>
  <si>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</si>
  <si>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</si>
  <si>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</si>
  <si>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</si>
  <si>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</si>
  <si>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</si>
  <si>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</si>
  <si>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</si>
  <si>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</si>
  <si>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</si>
  <si>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</si>
  <si>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</si>
  <si>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</si>
  <si>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</si>
  <si>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</si>
  <si>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</si>
  <si>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</si>
  <si>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</si>
  <si>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</si>
  <si>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</si>
  <si>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</si>
  <si>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</si>
  <si>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</si>
  <si>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</si>
  <si>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</si>
  <si>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</si>
  <si>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</si>
  <si>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</si>
  <si>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</si>
  <si>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</si>
  <si>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</si>
  <si>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</si>
  <si>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</si>
  <si>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</si>
  <si>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</si>
  <si>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</si>
  <si>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</si>
  <si>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</si>
  <si>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применении контрольно-кассовой техники при осуществлении наличных</t>
  </si>
  <si>
    <t>денежных расчетов и (или) расчетов с использованием платежных карт</t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</si>
  <si>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</si>
  <si>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</si>
  <si>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</si>
  <si>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</si>
  <si>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</si>
  <si>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</si>
  <si>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</si>
  <si>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</si>
  <si>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000  1 16 00000 00 0000 000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</si>
  <si>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</si>
  <si>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</si>
  <si>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</si>
  <si>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000 1 06 00000 00 0000 000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</si>
  <si>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</si>
  <si>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</si>
  <si>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</si>
  <si>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</si>
  <si>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</si>
  <si>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</si>
  <si>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</si>
  <si>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</si>
  <si>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182 1 06 01010 03 0000 110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</si>
  <si>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</si>
  <si>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</si>
  <si>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</si>
  <si>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</si>
  <si>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</si>
  <si>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</si>
  <si>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</si>
  <si>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</si>
  <si>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</si>
  <si>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</si>
  <si>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</si>
  <si>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</si>
  <si>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</si>
  <si>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</si>
  <si>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</si>
  <si>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</si>
  <si>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</si>
  <si>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</si>
  <si>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</si>
  <si>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</si>
  <si>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</si>
  <si>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</si>
  <si>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</si>
  <si>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</si>
  <si>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</si>
  <si>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</si>
  <si>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</si>
  <si>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</si>
  <si>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</si>
  <si>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</si>
  <si>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</si>
  <si>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</si>
  <si>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</si>
  <si>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</si>
  <si>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НАЛОГИ НА ИМУЩЕСТВО</t>
  </si>
  <si>
    <t>110700</t>
  </si>
  <si>
    <t xml:space="preserve">       А.Г. Дониях</t>
  </si>
  <si>
    <t>НАЛОГИ НА СОВОКУПНЫЙ ДОХОД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</si>
  <si>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</si>
  <si>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</si>
  <si>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</si>
  <si>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</si>
  <si>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</si>
  <si>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</si>
  <si>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</si>
  <si>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</si>
  <si>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Единый налог на вмененный доход для отдельных видов деятельности</t>
  </si>
  <si>
    <t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</si>
  <si>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БЕЗВОЗМЕЗДНЫЕ ПОСТУПЛЕНИЯ</t>
  </si>
  <si>
    <t>000 2 00 00000 00 0000 000</t>
  </si>
  <si>
    <t xml:space="preserve">182 1 05 01000 00 0000 110 </t>
  </si>
  <si>
    <t>000 2 02 03000 00 0000 151</t>
  </si>
  <si>
    <t>ЗАДОЛЖЕННОСТЬ И ПЕРЕРАСЧЕТЫ ПО ОТМЕНЕННЫМ НАЛОГАМ,СБОРАМ И ИНЫМ ОБЯЗАТЕЛЬНЫМ ПЛАТЕЖАМ</t>
  </si>
  <si>
    <t>182 1 09 04040 01 0000 110</t>
  </si>
  <si>
    <t>Налог на имущество физических лиц</t>
  </si>
  <si>
    <t>НАЛОГОВЫЕ И НЕНАЛОГОВЫЕ ДОХОДЫ</t>
  </si>
  <si>
    <t>000 1 09 00000 00 0000 000</t>
  </si>
  <si>
    <t>Налоги на имущество</t>
  </si>
  <si>
    <t>Налог с имущества, переходящего в порядке наследования или дарения</t>
  </si>
  <si>
    <t>000 1 16 06000 01 0000 140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</si>
  <si>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</si>
  <si>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</si>
  <si>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</si>
  <si>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>Безвозмездные поступления от других бюджетов бюджетной системы Российской Федерации</t>
  </si>
  <si>
    <t>Субвенции 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</si>
  <si>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</si>
  <si>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</si>
  <si>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</si>
  <si>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000 2 02 03027 00 0000 151</t>
  </si>
  <si>
    <t>000 1 16 90000 00 0000 140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</si>
  <si>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</si>
  <si>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</si>
  <si>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</si>
  <si>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905 2 02 03027 03 0100 151</t>
  </si>
  <si>
    <t>905 2 02 03027 03 0200 151</t>
  </si>
  <si>
    <t>000 2 02 00000 00 0000 000</t>
  </si>
  <si>
    <t>905 2 02 03024 03 0100 151</t>
  </si>
  <si>
    <t>905 2 02 03024 03 0200 151</t>
  </si>
  <si>
    <t>Субвенции бюджетам муниципальных образований на содержание ребенка в семье опекуна и приемной семье, в также вознаграждение, причитающееся приемному родителю</t>
  </si>
  <si>
    <t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</si>
  <si>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</si>
  <si>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объекта налогообложения доходы, уменьшенные на величину расходов</t>
  </si>
  <si>
    <t>182 1 05 01011 01 0000 110</t>
  </si>
  <si>
    <t>182 1 05 01012 01 0000 110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</si>
  <si>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</si>
  <si>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</si>
  <si>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</si>
  <si>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</si>
  <si>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</si>
  <si>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182 1 05 02020 02 0000 110</t>
  </si>
  <si>
    <t>Субвенции бюджетам внутригородских муниципальных образований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</si>
  <si>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</si>
  <si>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 вознаграждение, причитающееся приемному родителю</t>
  </si>
  <si>
    <t>182 1 06 01000 00 0000 110</t>
  </si>
  <si>
    <t>905 2 02 03024 03 0000 151</t>
  </si>
  <si>
    <t xml:space="preserve">905 2 02 03027  03 0000 151 </t>
  </si>
  <si>
    <t>182 1 09 04000 00 0000 110</t>
  </si>
  <si>
    <t>Денежные взыскания (штрафы) за нарушение  законодательства о</t>
  </si>
  <si>
    <t>ПРОЧИЕ НЕНАЛОГОЫЕ ДОХОДЫ</t>
  </si>
  <si>
    <t>000 1 17 00000 00 0000 000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</si>
  <si>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</si>
  <si>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Минимальный налог, зачисляемый в бюджеты субъектов Российской Федерации</t>
  </si>
  <si>
    <t>182 1 05 01050 01 0000 110</t>
  </si>
  <si>
    <t xml:space="preserve">Субвенции бюджетам внутригородских муниципальных образований Санкт-Петербурга 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</t>
  </si>
  <si>
    <t>905 1 17 05030 03 0000 180</t>
  </si>
  <si>
    <t>182 1 05 01010 01 0000 110</t>
  </si>
  <si>
    <t>182 1 05 01020 01 0000 110</t>
  </si>
  <si>
    <t>182 1 05 02000 02 0000 110</t>
  </si>
  <si>
    <t xml:space="preserve">                                                                         Приложение  1 к решению Муниципального Совета от .11.2012 № </t>
  </si>
  <si>
    <t>Доходы бюджета Муниципального образования Измайловское на 2013 год.</t>
  </si>
  <si>
    <t>Субвенции бюджетам внутригородских муниципальных образований Санкт-Петербурга 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</si>
  <si>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ДОХОДЫ ОТ ИСПОЛЬЗОВАНИЯ ИМУЩЕСТВА, НАХОДЯЩЕГОСЯ В ГОСДАРСТВЕННОЙ И МУНИЦИПАЛЬНОЙ СОБСТВЕННОСТИ</t>
  </si>
  <si>
    <t>000 1 11 00000 00 0000 000</t>
  </si>
  <si>
    <t xml:space="preserve">Прочие доходы от использования имущества и прав, находящихся в государственной и муниципальной собственности (за исключеием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</si>
  <si>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</si>
  <si>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</si>
  <si>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000 1 11 09040 00 0000 120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</si>
  <si>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</si>
  <si>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905 1 11 09043 03 0000 120</t>
  </si>
  <si>
    <t xml:space="preserve">Прочие неналоговые доходы </t>
  </si>
  <si>
    <t>000 1 17 05000 00 0000 180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</si>
  <si>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</si>
  <si>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</si>
  <si>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Моствы и Санкт-Петербурга</t>
  </si>
  <si>
    <t>000 1 16 23030 03 0000 140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</si>
  <si>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Санк-Петербурга</t>
  </si>
  <si>
    <t>905 1 16 23032 03 0000 140</t>
  </si>
  <si>
    <t xml:space="preserve"> 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</si>
  <si>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</si>
  <si>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</si>
  <si>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000 1 13 0000 00 0000 000</t>
  </si>
  <si>
    <t>000 1 13 02990 00 0000 130</t>
  </si>
  <si>
    <t>000 1 13 02993 03 0000 130</t>
  </si>
  <si>
    <t>Доходы от компенсации затрат государства</t>
  </si>
  <si>
    <t>000 1 13 02000 00 0000 130</t>
  </si>
  <si>
    <t xml:space="preserve">                                                                         Приложение  1 к решению МС МО Измайловское от 19.06.2013 № 243 </t>
  </si>
  <si>
    <t>Доходы бюджета Муниципального образования муниципальный округ Измайловское на 2013 год.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</si>
</sst>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5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4"/>
      <name val="Times New Roman"/>
      <family val="1"/>
    </font>
    <font>
      <b/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 vertical="top"/>
      <protection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top"/>
      <protection/>
    </xf>
    <xf numFmtId="0" fontId="17" fillId="0" borderId="28" xfId="0" applyNumberFormat="1" applyFont="1" applyFill="1" applyBorder="1" applyAlignment="1" applyProtection="1">
      <alignment vertical="top"/>
      <protection/>
    </xf>
    <xf numFmtId="0" fontId="17" fillId="0" borderId="22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8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/>
    </xf>
    <xf numFmtId="0" fontId="3" fillId="0" borderId="1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7" xfId="0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31" xfId="0" applyNumberFormat="1" applyFont="1" applyFill="1" applyBorder="1" applyAlignment="1" applyProtection="1">
      <alignment horizontal="left" vertical="top" indent="8"/>
      <protection/>
    </xf>
    <xf numFmtId="0" fontId="17" fillId="0" borderId="32" xfId="0" applyNumberFormat="1" applyFont="1" applyFill="1" applyBorder="1" applyAlignment="1" applyProtection="1">
      <alignment horizontal="left" vertical="top" indent="9"/>
      <protection/>
    </xf>
    <xf numFmtId="0" fontId="20" fillId="0" borderId="1" xfId="0" applyNumberFormat="1" applyFont="1" applyFill="1" applyBorder="1" applyAlignment="1" applyProtection="1">
      <alignment horizontal="left" vertical="top"/>
      <protection/>
    </xf>
    <xf numFmtId="0" fontId="24" fillId="0" borderId="14" xfId="0" applyNumberFormat="1" applyFont="1" applyFill="1" applyBorder="1" applyAlignment="1" applyProtection="1">
      <alignment horizontal="left" vertical="top"/>
      <protection/>
    </xf>
    <xf numFmtId="0" fontId="12" fillId="0" borderId="33" xfId="0" applyFont="1" applyBorder="1" applyAlignment="1">
      <alignment/>
    </xf>
    <xf numFmtId="0" fontId="18" fillId="0" borderId="34" xfId="0" applyNumberFormat="1" applyFont="1" applyFill="1" applyBorder="1" applyAlignment="1" applyProtection="1">
      <alignment horizontal="left" vertical="top" indent="15"/>
      <protection/>
    </xf>
    <xf numFmtId="0" fontId="2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27" xfId="0" applyBorder="1" applyAlignment="1">
      <alignment wrapText="1"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Font="1" applyBorder="1" applyAlignment="1">
      <alignment horizontal="center"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Border="1" applyAlignment="1">
      <alignment wrapText="1"/>
    </xf>
    <xf numFmtId="0" fontId="17" fillId="0" borderId="22" xfId="0" applyNumberFormat="1" applyFont="1" applyFill="1" applyBorder="1" applyAlignment="1" applyProtection="1">
      <alignment/>
      <protection/>
    </xf>
    <xf numFmtId="0" fontId="17" fillId="0" borderId="3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8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/>
      <protection/>
    </xf>
    <xf numFmtId="0" fontId="26" fillId="0" borderId="14" xfId="0" applyNumberFormat="1" applyFont="1" applyFill="1" applyBorder="1" applyAlignment="1" applyProtection="1">
      <alignment vertical="top"/>
      <protection/>
    </xf>
    <xf numFmtId="0" fontId="27" fillId="0" borderId="18" xfId="0" applyNumberFormat="1" applyFont="1" applyFill="1" applyBorder="1" applyAlignment="1" applyProtection="1">
      <alignment vertical="top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vertical="top"/>
      <protection/>
    </xf>
    <xf numFmtId="0" fontId="28" fillId="0" borderId="15" xfId="0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>
      <alignment horizontal="center" wrapText="1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18" xfId="0" applyNumberFormat="1" applyFont="1" applyFill="1" applyBorder="1" applyAlignment="1" applyProtection="1">
      <alignment/>
      <protection/>
    </xf>
    <xf numFmtId="49" fontId="0" fillId="0" borderId="14" xfId="0" applyNumberForma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6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 wrapText="1"/>
      <protection/>
    </xf>
    <xf numFmtId="0" fontId="26" fillId="0" borderId="1" xfId="0" applyNumberFormat="1" applyFont="1" applyFill="1" applyBorder="1" applyAlignment="1" applyProtection="1">
      <alignment vertical="top"/>
      <protection/>
    </xf>
    <xf numFmtId="0" fontId="2" fillId="0" borderId="2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27" fillId="0" borderId="1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9"/>
      <c r="B1" s="529"/>
      <c r="C1" s="529"/>
      <c r="D1" s="529"/>
      <c r="E1" s="529"/>
      <c r="F1" s="529"/>
      <c r="G1" s="529"/>
      <c r="H1" s="529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30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30"/>
      <c r="C4" s="431"/>
      <c r="D4" s="109"/>
      <c r="E4" s="79"/>
      <c r="F4" s="79"/>
      <c r="G4" s="79"/>
      <c r="H4" s="79"/>
    </row>
    <row r="5" spans="1:8" s="5" customFormat="1" ht="15">
      <c r="A5" s="432"/>
      <c r="B5" s="407"/>
      <c r="C5" s="433"/>
      <c r="D5" s="127"/>
      <c r="E5" s="79"/>
      <c r="F5" s="79"/>
      <c r="G5" s="79"/>
      <c r="H5" s="79"/>
    </row>
    <row r="6" spans="1:8" s="2" customFormat="1" ht="28.5" customHeight="1">
      <c r="A6" s="434"/>
      <c r="B6" s="408"/>
      <c r="C6" s="431"/>
      <c r="D6" s="109"/>
      <c r="E6" s="128"/>
      <c r="F6" s="128"/>
      <c r="G6" s="128"/>
      <c r="H6" s="128"/>
    </row>
    <row r="7" spans="1:8" s="5" customFormat="1" ht="29.25" customHeight="1">
      <c r="A7" s="432"/>
      <c r="B7" s="408"/>
      <c r="C7" s="435"/>
      <c r="D7" s="49"/>
      <c r="E7" s="436"/>
      <c r="F7" s="436"/>
      <c r="G7" s="436"/>
      <c r="H7" s="436"/>
    </row>
    <row r="8" spans="1:8" s="2" customFormat="1" ht="31.5" customHeight="1">
      <c r="A8" s="434"/>
      <c r="B8" s="408"/>
      <c r="C8" s="431"/>
      <c r="D8" s="49"/>
      <c r="E8" s="124"/>
      <c r="F8" s="124"/>
      <c r="G8" s="124"/>
      <c r="H8" s="124"/>
    </row>
    <row r="9" spans="1:8" s="6" customFormat="1" ht="24.75" customHeight="1">
      <c r="A9" s="437"/>
      <c r="B9" s="407"/>
      <c r="C9" s="431"/>
      <c r="D9" s="49"/>
      <c r="E9" s="131"/>
      <c r="F9" s="131"/>
      <c r="G9" s="131"/>
      <c r="H9" s="131"/>
    </row>
    <row r="10" spans="1:8" s="6" customFormat="1" ht="6.75" customHeight="1" hidden="1">
      <c r="A10" s="437"/>
      <c r="B10" s="407"/>
      <c r="C10" s="431"/>
      <c r="D10" s="49"/>
      <c r="E10" s="131"/>
      <c r="F10" s="131"/>
      <c r="G10" s="131"/>
      <c r="H10" s="131"/>
    </row>
    <row r="11" spans="1:8" s="6" customFormat="1" ht="25.5" customHeight="1">
      <c r="A11" s="437"/>
      <c r="B11" s="407"/>
      <c r="C11" s="431"/>
      <c r="D11" s="109"/>
      <c r="E11" s="131"/>
      <c r="F11" s="131"/>
      <c r="G11" s="131"/>
      <c r="H11" s="131"/>
    </row>
    <row r="12" spans="1:8" s="5" customFormat="1" ht="18.75" customHeight="1">
      <c r="A12" s="432"/>
      <c r="B12" s="407"/>
      <c r="C12" s="431"/>
      <c r="D12" s="49"/>
      <c r="E12" s="79"/>
      <c r="F12" s="79"/>
      <c r="G12" s="79"/>
      <c r="H12" s="79"/>
    </row>
    <row r="13" spans="1:8" ht="30.75" customHeight="1">
      <c r="A13" s="434"/>
      <c r="B13" s="408"/>
      <c r="C13" s="431"/>
      <c r="D13" s="49"/>
      <c r="E13" s="127"/>
      <c r="F13" s="127"/>
      <c r="G13" s="127"/>
      <c r="H13" s="127"/>
    </row>
    <row r="14" spans="1:8" ht="24.75" customHeight="1">
      <c r="A14" s="434"/>
      <c r="B14" s="407"/>
      <c r="C14" s="431"/>
      <c r="D14" s="109"/>
      <c r="E14" s="127"/>
      <c r="F14" s="127"/>
      <c r="G14" s="127"/>
      <c r="H14" s="127"/>
    </row>
    <row r="15" spans="1:8" s="5" customFormat="1" ht="25.5" customHeight="1">
      <c r="A15" s="432"/>
      <c r="B15" s="407"/>
      <c r="C15" s="431"/>
      <c r="D15" s="361"/>
      <c r="E15" s="79"/>
      <c r="F15" s="79"/>
      <c r="G15" s="79"/>
      <c r="H15" s="79"/>
    </row>
    <row r="16" spans="1:8" ht="36" customHeight="1">
      <c r="A16" s="434"/>
      <c r="B16" s="408"/>
      <c r="C16" s="431"/>
      <c r="D16" s="361"/>
      <c r="E16" s="131"/>
      <c r="F16" s="131"/>
      <c r="G16" s="124"/>
      <c r="H16" s="124"/>
    </row>
    <row r="17" spans="1:8" s="6" customFormat="1" ht="31.5" customHeight="1">
      <c r="A17" s="437"/>
      <c r="B17" s="408"/>
      <c r="C17" s="431"/>
      <c r="D17" s="127"/>
      <c r="E17" s="131"/>
      <c r="F17" s="131"/>
      <c r="G17" s="131"/>
      <c r="H17" s="131"/>
    </row>
    <row r="18" spans="1:8" ht="27.75" customHeight="1">
      <c r="A18" s="434"/>
      <c r="B18" s="408"/>
      <c r="C18" s="431"/>
      <c r="D18" s="127"/>
      <c r="E18" s="127"/>
      <c r="F18" s="127"/>
      <c r="G18" s="127"/>
      <c r="H18" s="127"/>
    </row>
    <row r="19" spans="1:8" s="6" customFormat="1" ht="4.5" customHeight="1" hidden="1">
      <c r="A19" s="437"/>
      <c r="B19" s="407"/>
      <c r="C19" s="431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31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31"/>
      <c r="D21" s="127"/>
      <c r="E21" s="79"/>
      <c r="F21" s="79"/>
      <c r="G21" s="79"/>
      <c r="H21" s="79"/>
    </row>
    <row r="22" spans="1:8" ht="43.5" customHeight="1">
      <c r="A22" s="332"/>
      <c r="B22" s="408"/>
      <c r="C22" s="431"/>
      <c r="D22" s="127"/>
      <c r="E22" s="127"/>
      <c r="F22" s="127"/>
      <c r="G22" s="127"/>
      <c r="H22" s="127"/>
    </row>
    <row r="23" spans="1:8" s="6" customFormat="1" ht="32.25" customHeight="1">
      <c r="A23" s="437"/>
      <c r="B23" s="408"/>
      <c r="C23" s="431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38"/>
      <c r="D24" s="127"/>
      <c r="E24" s="131"/>
      <c r="F24" s="131"/>
      <c r="G24" s="131"/>
      <c r="H24" s="131"/>
    </row>
    <row r="25" spans="1:8" ht="15">
      <c r="A25" s="332"/>
      <c r="B25" s="404"/>
      <c r="C25" s="431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39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39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39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39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40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39"/>
      <c r="D39" s="127"/>
      <c r="E39" s="124"/>
      <c r="F39" s="124"/>
      <c r="G39" s="124"/>
      <c r="H39" s="124"/>
    </row>
    <row r="40" spans="1:8" s="6" customFormat="1" ht="18.75" customHeight="1">
      <c r="A40" s="437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39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41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39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39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40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42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43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44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39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44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39"/>
      <c r="D98" s="127"/>
      <c r="E98" s="127"/>
      <c r="F98" s="127"/>
      <c r="G98" s="127"/>
      <c r="H98" s="127"/>
    </row>
    <row r="99" spans="1:8" ht="15">
      <c r="A99" s="127"/>
      <c r="B99" s="406"/>
      <c r="C99" s="444"/>
      <c r="D99" s="127"/>
      <c r="E99" s="127"/>
      <c r="F99" s="127"/>
      <c r="G99" s="127"/>
      <c r="H99" s="127"/>
    </row>
    <row r="100" spans="1:8" ht="15">
      <c r="A100" s="127"/>
      <c r="B100" s="406"/>
      <c r="C100" s="439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44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39"/>
      <c r="D104" s="127"/>
      <c r="E104" s="127"/>
      <c r="F104" s="127"/>
      <c r="G104" s="127"/>
      <c r="H104" s="127"/>
    </row>
    <row r="105" spans="1:8" ht="15">
      <c r="A105" s="127"/>
      <c r="B105" s="406"/>
      <c r="C105" s="444"/>
      <c r="D105" s="127"/>
      <c r="E105" s="127"/>
      <c r="F105" s="127"/>
      <c r="G105" s="127"/>
      <c r="H105" s="127"/>
    </row>
    <row r="106" spans="1:8" ht="15">
      <c r="A106" s="127"/>
      <c r="B106" s="406"/>
      <c r="C106" s="439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39"/>
      <c r="D112" s="127"/>
      <c r="E112" s="127"/>
      <c r="F112" s="127"/>
      <c r="G112" s="127"/>
      <c r="H112" s="127"/>
    </row>
    <row r="113" spans="1:8" ht="15">
      <c r="A113" s="127"/>
      <c r="B113" s="406"/>
      <c r="C113" s="440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43"/>
      <c r="C116" s="439"/>
      <c r="D116" s="127"/>
      <c r="E116" s="127"/>
      <c r="F116" s="127"/>
      <c r="G116" s="127"/>
      <c r="H116" s="127"/>
    </row>
    <row r="117" spans="1:8" ht="15">
      <c r="A117" s="127"/>
      <c r="B117" s="443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40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44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39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39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39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40"/>
      <c r="D135" s="127"/>
      <c r="E135" s="127"/>
      <c r="F135" s="127"/>
      <c r="G135" s="127"/>
      <c r="H135" s="127"/>
    </row>
    <row r="136" spans="1:8" ht="15">
      <c r="A136" s="127"/>
      <c r="B136" s="443"/>
      <c r="C136" s="439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39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39"/>
      <c r="D143" s="361"/>
      <c r="E143" s="127"/>
      <c r="F143" s="127"/>
      <c r="G143" s="127"/>
      <c r="H143" s="127"/>
    </row>
    <row r="144" spans="1:8" ht="15">
      <c r="A144" s="127"/>
      <c r="B144" s="406"/>
      <c r="C144" s="444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43"/>
      <c r="C149" s="409"/>
      <c r="D149" s="127"/>
      <c r="E149" s="127"/>
      <c r="F149" s="127"/>
      <c r="G149" s="127"/>
      <c r="H149" s="127"/>
    </row>
    <row r="150" spans="1:8" ht="15">
      <c r="A150" s="127"/>
      <c r="B150" s="443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39"/>
      <c r="D153" s="127"/>
      <c r="E153" s="127"/>
      <c r="F153" s="127"/>
      <c r="G153" s="127"/>
      <c r="H153" s="127"/>
    </row>
    <row r="154" spans="1:8" ht="15">
      <c r="A154" s="127"/>
      <c r="B154" s="443"/>
      <c r="C154" s="409"/>
      <c r="D154" s="127"/>
      <c r="E154" s="127"/>
      <c r="F154" s="127"/>
      <c r="G154" s="127"/>
      <c r="H154" s="127"/>
    </row>
    <row r="155" spans="1:8" ht="15">
      <c r="A155" s="127"/>
      <c r="B155" s="443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39"/>
      <c r="D156" s="127"/>
      <c r="E156" s="127"/>
      <c r="F156" s="127"/>
      <c r="G156" s="127"/>
      <c r="H156" s="127"/>
    </row>
    <row r="157" spans="1:8" ht="15">
      <c r="A157" s="127"/>
      <c r="B157" s="443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39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45"/>
      <c r="C160" s="439"/>
      <c r="D160" s="127"/>
      <c r="E160" s="127"/>
      <c r="F160" s="127"/>
      <c r="G160" s="127"/>
      <c r="H160" s="127"/>
    </row>
    <row r="161" spans="1:8" ht="15">
      <c r="A161" s="127"/>
      <c r="B161" s="443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44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39"/>
      <c r="D164" s="127"/>
      <c r="E164" s="127"/>
      <c r="F164" s="127"/>
      <c r="G164" s="127"/>
      <c r="H164" s="127"/>
    </row>
    <row r="165" spans="1:8" ht="15">
      <c r="A165" s="127"/>
      <c r="B165" s="406"/>
      <c r="C165" s="444"/>
      <c r="D165" s="127"/>
      <c r="E165" s="127"/>
      <c r="F165" s="127"/>
      <c r="G165" s="127"/>
      <c r="H165" s="127"/>
    </row>
    <row r="166" spans="1:8" ht="15">
      <c r="A166" s="127"/>
      <c r="B166" s="443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44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43"/>
      <c r="C171" s="409"/>
      <c r="D171" s="127"/>
      <c r="E171" s="127"/>
      <c r="F171" s="127"/>
      <c r="G171" s="127"/>
      <c r="H171" s="127"/>
    </row>
    <row r="172" spans="1:8" ht="15">
      <c r="A172" s="127"/>
      <c r="B172" s="443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43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39"/>
      <c r="D175" s="127"/>
      <c r="E175" s="127"/>
      <c r="F175" s="127"/>
      <c r="G175" s="127"/>
      <c r="H175" s="127"/>
    </row>
    <row r="176" spans="1:8" ht="15">
      <c r="A176" s="127"/>
      <c r="B176" s="443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43"/>
      <c r="C181" s="409"/>
      <c r="D181" s="127"/>
      <c r="E181" s="127"/>
      <c r="F181" s="127"/>
      <c r="G181" s="127"/>
      <c r="H181" s="127"/>
    </row>
    <row r="182" spans="1:8" ht="15">
      <c r="A182" s="127"/>
      <c r="B182" s="443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39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40"/>
      <c r="D188" s="127"/>
      <c r="E188" s="127"/>
      <c r="F188" s="127"/>
      <c r="G188" s="127"/>
      <c r="H188" s="127"/>
    </row>
    <row r="189" spans="1:8" ht="15">
      <c r="A189" s="127"/>
      <c r="B189" s="406"/>
      <c r="C189" s="439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39"/>
      <c r="D191" s="127"/>
      <c r="E191" s="127"/>
      <c r="F191" s="127"/>
      <c r="G191" s="127"/>
      <c r="H191" s="127"/>
    </row>
    <row r="192" spans="1:8" ht="15">
      <c r="A192" s="127"/>
      <c r="B192" s="443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40"/>
      <c r="D195" s="127"/>
      <c r="E195" s="127"/>
      <c r="F195" s="127"/>
      <c r="G195" s="127"/>
      <c r="H195" s="127"/>
    </row>
    <row r="196" spans="1:8" ht="15">
      <c r="A196" s="127"/>
      <c r="B196" s="406"/>
      <c r="C196" s="439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39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39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39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46"/>
      <c r="C228" s="444"/>
      <c r="D228" s="127"/>
      <c r="E228" s="127"/>
      <c r="F228" s="127"/>
      <c r="G228" s="127"/>
      <c r="H228" s="127"/>
    </row>
    <row r="229" spans="1:8" ht="15">
      <c r="A229" s="127"/>
      <c r="B229" s="446"/>
      <c r="C229" s="444"/>
      <c r="D229" s="127"/>
      <c r="E229" s="127"/>
      <c r="F229" s="127"/>
      <c r="G229" s="127"/>
      <c r="H229" s="127"/>
    </row>
    <row r="230" spans="1:8" ht="15.75">
      <c r="A230" s="127"/>
      <c r="B230" s="447"/>
      <c r="C230" s="444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530"/>
      <c r="F1" s="530"/>
      <c r="G1" s="530"/>
    </row>
    <row r="2" spans="1:8" ht="21" customHeight="1">
      <c r="A2" s="529"/>
      <c r="B2" s="529"/>
      <c r="C2" s="529"/>
      <c r="D2" s="529"/>
      <c r="E2" s="529"/>
      <c r="F2" s="529"/>
      <c r="G2" s="529"/>
      <c r="H2" s="529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31" t="s">
        <v>375</v>
      </c>
      <c r="B1" s="531"/>
      <c r="C1" s="531"/>
      <c r="D1" s="531"/>
      <c r="E1" s="531"/>
      <c r="F1" s="531"/>
      <c r="G1" s="531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101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102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319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6"/>
      <c r="E3" s="526"/>
      <c r="F3" s="526"/>
      <c r="G3" s="526"/>
    </row>
    <row r="4" spans="1:7" ht="12.75">
      <c r="A4" s="46"/>
      <c r="B4" s="129"/>
      <c r="C4" s="49"/>
      <c r="D4" s="130"/>
      <c r="E4" s="526"/>
      <c r="F4" s="526"/>
      <c r="G4" s="526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526"/>
      <c r="E124" s="526"/>
      <c r="F124" s="526"/>
      <c r="G124" s="526"/>
    </row>
    <row r="125" spans="1:7" ht="12.75">
      <c r="A125" s="46"/>
      <c r="B125" s="129"/>
      <c r="C125" s="49"/>
      <c r="D125" s="130"/>
      <c r="E125" s="526"/>
      <c r="F125" s="526"/>
      <c r="G125" s="526"/>
    </row>
    <row r="126" spans="1:7" ht="12.75">
      <c r="A126" s="46"/>
      <c r="B126" s="129"/>
      <c r="C126" s="49"/>
      <c r="D126" s="130"/>
      <c r="E126" s="526"/>
      <c r="F126" s="526"/>
      <c r="G126" s="526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533"/>
      <c r="B130" s="533"/>
      <c r="C130" s="533"/>
      <c r="D130" s="533"/>
      <c r="E130" s="533"/>
      <c r="F130" s="533"/>
      <c r="G130" s="533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526"/>
      <c r="E239" s="526"/>
      <c r="F239" s="526"/>
      <c r="G239" s="526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526"/>
      <c r="F354" s="526"/>
      <c r="G354" s="526"/>
    </row>
    <row r="355" spans="1:7" ht="12.75">
      <c r="A355" s="46"/>
      <c r="B355" s="129"/>
      <c r="C355" s="49"/>
      <c r="D355" s="526"/>
      <c r="E355" s="526"/>
      <c r="F355" s="526"/>
      <c r="G355" s="526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526"/>
      <c r="F467" s="526"/>
      <c r="G467" s="526"/>
    </row>
    <row r="468" spans="1:7" ht="12.75">
      <c r="A468" s="46"/>
      <c r="B468" s="129"/>
      <c r="C468" s="49"/>
      <c r="D468" s="526"/>
      <c r="E468" s="526"/>
      <c r="F468" s="526"/>
      <c r="G468" s="526"/>
    </row>
    <row r="469" spans="1:7" ht="12.75">
      <c r="A469" s="46"/>
      <c r="B469" s="129"/>
      <c r="C469" s="49"/>
      <c r="D469" s="130"/>
      <c r="E469" s="526"/>
      <c r="F469" s="526"/>
      <c r="G469" s="526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526"/>
      <c r="F581" s="526"/>
      <c r="G581" s="526"/>
    </row>
    <row r="582" spans="1:7" ht="12.75">
      <c r="A582" s="46"/>
      <c r="B582" s="129"/>
      <c r="C582" s="49"/>
      <c r="D582" s="526"/>
      <c r="E582" s="526"/>
      <c r="F582" s="526"/>
      <c r="G582" s="526"/>
    </row>
    <row r="583" spans="1:7" ht="12.75">
      <c r="A583" s="46"/>
      <c r="B583" s="129"/>
      <c r="C583" s="49"/>
      <c r="D583" s="130"/>
      <c r="E583" s="526"/>
      <c r="F583" s="526"/>
      <c r="G583" s="526"/>
    </row>
    <row r="584" spans="1:7" ht="12.75">
      <c r="A584" s="46"/>
      <c r="B584" s="129"/>
      <c r="C584" s="49"/>
      <c r="D584" s="130"/>
      <c r="E584" s="526"/>
      <c r="F584" s="526"/>
      <c r="G584" s="526"/>
    </row>
    <row r="585" spans="1:7" ht="12.75">
      <c r="A585" s="46"/>
      <c r="B585" s="129"/>
      <c r="C585" s="49"/>
      <c r="D585" s="130"/>
      <c r="E585" s="526"/>
      <c r="F585" s="526"/>
      <c r="G585" s="526"/>
    </row>
    <row r="586" spans="1:7" ht="12.75">
      <c r="A586" s="46"/>
      <c r="B586" s="129"/>
      <c r="C586" s="49"/>
      <c r="D586" s="130"/>
      <c r="E586" s="526"/>
      <c r="F586" s="526"/>
      <c r="G586" s="526"/>
    </row>
    <row r="587" spans="1:7" ht="12.75">
      <c r="A587" s="46"/>
      <c r="B587" s="129"/>
      <c r="C587" s="49"/>
      <c r="D587" s="130"/>
      <c r="E587" s="526"/>
      <c r="F587" s="526"/>
      <c r="G587" s="526"/>
    </row>
    <row r="588" spans="1:7" ht="12.75">
      <c r="A588" s="46"/>
      <c r="B588" s="129"/>
      <c r="C588" s="49"/>
      <c r="D588" s="130"/>
      <c r="E588" s="526"/>
      <c r="F588" s="526"/>
      <c r="G588" s="526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526"/>
      <c r="F700" s="526"/>
      <c r="G700" s="526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528"/>
      <c r="G809" s="528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526"/>
      <c r="F834" s="526"/>
      <c r="G834" s="526"/>
    </row>
    <row r="835" spans="1:7" ht="12.75">
      <c r="A835" s="46"/>
      <c r="B835" s="129"/>
      <c r="C835" s="49"/>
      <c r="D835" s="49"/>
      <c r="E835" s="526"/>
      <c r="F835" s="526"/>
      <c r="G835" s="526"/>
    </row>
    <row r="836" spans="1:7" ht="12.75">
      <c r="A836" s="46"/>
      <c r="B836" s="129"/>
      <c r="C836" s="49"/>
      <c r="D836" s="49"/>
      <c r="E836" s="130"/>
      <c r="F836" s="532"/>
      <c r="G836" s="532"/>
    </row>
    <row r="837" spans="1:7" ht="12.75">
      <c r="A837" s="46"/>
      <c r="B837" s="129"/>
      <c r="C837" s="49"/>
      <c r="D837" s="49"/>
      <c r="E837" s="130"/>
      <c r="F837" s="532"/>
      <c r="G837" s="532"/>
    </row>
    <row r="838" spans="1:7" ht="12.75">
      <c r="A838" s="46"/>
      <c r="B838" s="129"/>
      <c r="C838" s="49"/>
      <c r="D838" s="49"/>
      <c r="E838" s="130"/>
      <c r="F838" s="532"/>
      <c r="G838" s="532"/>
    </row>
    <row r="839" spans="1:7" ht="12.75">
      <c r="A839" s="46"/>
      <c r="B839" s="129"/>
      <c r="C839" s="49"/>
      <c r="D839" s="49"/>
      <c r="E839" s="130"/>
      <c r="F839" s="532"/>
      <c r="G839" s="532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525"/>
      <c r="C219" s="525"/>
      <c r="D219" s="525"/>
      <c r="E219" s="525"/>
      <c r="F219" s="525"/>
      <c r="G219" s="525"/>
      <c r="H219" s="525"/>
      <c r="I219" s="525"/>
      <c r="J219" s="525"/>
      <c r="K219" s="525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525"/>
      <c r="C326" s="525"/>
      <c r="D326" s="525"/>
      <c r="E326" s="525"/>
      <c r="F326" s="525"/>
      <c r="G326" s="525"/>
      <c r="H326" s="525"/>
      <c r="I326" s="525"/>
      <c r="J326" s="525"/>
      <c r="K326" s="525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525"/>
      <c r="C432" s="525"/>
      <c r="D432" s="525"/>
      <c r="E432" s="525"/>
      <c r="F432" s="525"/>
      <c r="G432" s="525"/>
      <c r="H432" s="525"/>
      <c r="I432" s="525"/>
      <c r="J432" s="525"/>
      <c r="K432" s="525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525"/>
      <c r="C538" s="525"/>
      <c r="D538" s="525"/>
      <c r="E538" s="525"/>
      <c r="F538" s="525"/>
      <c r="G538" s="525"/>
      <c r="H538" s="525"/>
      <c r="I538" s="525"/>
      <c r="J538" s="525"/>
      <c r="K538" s="525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525"/>
      <c r="C541" s="525"/>
      <c r="D541" s="525"/>
      <c r="E541" s="525"/>
      <c r="F541" s="525"/>
      <c r="G541" s="525"/>
      <c r="H541" s="525"/>
      <c r="I541" s="525"/>
      <c r="J541" s="525"/>
      <c r="K541" s="525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525"/>
      <c r="C649" s="525"/>
      <c r="D649" s="525"/>
      <c r="E649" s="525"/>
      <c r="F649" s="525"/>
      <c r="G649" s="525"/>
      <c r="H649" s="525"/>
      <c r="I649" s="525"/>
      <c r="J649" s="525"/>
      <c r="K649" s="525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528"/>
      <c r="D4" s="528"/>
    </row>
    <row r="5" spans="1:4" ht="12.75">
      <c r="A5" s="127"/>
      <c r="B5" s="535"/>
      <c r="C5" s="535"/>
      <c r="D5" s="535"/>
    </row>
    <row r="6" spans="1:4" ht="12.75">
      <c r="A6" s="127"/>
      <c r="B6" s="127"/>
      <c r="C6" s="127"/>
      <c r="D6" s="127"/>
    </row>
    <row r="7" spans="1:4" ht="12.75">
      <c r="A7" s="527"/>
      <c r="B7" s="527"/>
      <c r="C7" s="527"/>
      <c r="D7" s="527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307</v>
      </c>
    </row>
    <row r="50" spans="1:7" ht="12.75">
      <c r="A50" s="15"/>
      <c r="B50" s="2"/>
      <c r="C50" s="16"/>
      <c r="D50" s="534"/>
      <c r="E50" s="534"/>
      <c r="F50" s="534"/>
      <c r="G50" s="534"/>
    </row>
    <row r="51" spans="1:7" ht="12.75">
      <c r="A51" s="15"/>
      <c r="B51" s="2"/>
      <c r="C51" s="16"/>
      <c r="D51" s="17"/>
      <c r="E51" s="534"/>
      <c r="F51" s="534"/>
      <c r="G51" s="534"/>
    </row>
    <row r="52" spans="1:7" ht="12.75">
      <c r="A52" s="15"/>
      <c r="B52" s="2"/>
      <c r="C52" s="534"/>
      <c r="D52" s="534"/>
      <c r="E52" s="534"/>
      <c r="F52" s="534"/>
      <c r="G52" s="534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530"/>
      <c r="F1" s="530"/>
      <c r="G1" s="530"/>
    </row>
    <row r="2" spans="1:8" ht="18">
      <c r="A2" s="529"/>
      <c r="B2" s="529"/>
      <c r="C2" s="529"/>
      <c r="D2" s="529"/>
      <c r="E2" s="529"/>
      <c r="F2" s="529"/>
      <c r="G2" s="529"/>
      <c r="H2" s="529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4"/>
      <c r="F4" s="534"/>
      <c r="G4" s="534"/>
    </row>
    <row r="5" spans="1:7" ht="5.25" customHeight="1">
      <c r="A5" s="15"/>
      <c r="B5" s="2"/>
      <c r="C5" s="16"/>
      <c r="D5" s="16"/>
      <c r="E5" s="534"/>
      <c r="F5" s="534"/>
      <c r="G5" s="534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526"/>
      <c r="J37" s="526"/>
      <c r="K37" s="526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526"/>
      <c r="J38" s="526"/>
      <c r="K38" s="526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532"/>
      <c r="K39" s="532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532"/>
      <c r="K40" s="532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532"/>
      <c r="K41" s="532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532"/>
      <c r="K42" s="532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526"/>
      <c r="E2" s="526"/>
      <c r="F2" s="526"/>
      <c r="G2" s="526"/>
      <c r="H2" s="526"/>
    </row>
    <row r="3" spans="1:8" ht="11.25" customHeight="1">
      <c r="A3" s="46"/>
      <c r="B3" s="129"/>
      <c r="C3" s="48"/>
      <c r="D3" s="526"/>
      <c r="E3" s="526"/>
      <c r="F3" s="526"/>
      <c r="G3" s="526"/>
      <c r="H3" s="526"/>
    </row>
    <row r="4" spans="1:8" ht="11.25" customHeight="1">
      <c r="A4" s="46"/>
      <c r="B4" s="129"/>
      <c r="C4" s="48"/>
      <c r="D4" s="526"/>
      <c r="E4" s="526"/>
      <c r="F4" s="526"/>
      <c r="G4" s="526"/>
      <c r="H4" s="526"/>
    </row>
    <row r="5" spans="1:8" ht="9" customHeight="1">
      <c r="A5" s="46"/>
      <c r="B5" s="129"/>
      <c r="C5" s="48"/>
      <c r="D5" s="130"/>
      <c r="E5" s="130"/>
      <c r="F5" s="526"/>
      <c r="G5" s="526"/>
      <c r="H5" s="526"/>
    </row>
    <row r="6" spans="1:8" ht="9.75" customHeight="1">
      <c r="A6" s="46"/>
      <c r="B6" s="129"/>
      <c r="C6" s="48"/>
      <c r="D6" s="130"/>
      <c r="E6" s="130"/>
      <c r="F6" s="526"/>
      <c r="G6" s="526"/>
      <c r="H6" s="526"/>
    </row>
    <row r="7" spans="1:8" ht="13.5" customHeight="1">
      <c r="A7" s="46"/>
      <c r="B7" s="129"/>
      <c r="C7" s="48"/>
      <c r="D7" s="130"/>
      <c r="E7" s="130"/>
      <c r="F7" s="526"/>
      <c r="G7" s="526"/>
      <c r="H7" s="526"/>
    </row>
    <row r="8" spans="1:8" ht="9" customHeight="1">
      <c r="A8" s="46"/>
      <c r="B8" s="129"/>
      <c r="C8" s="48"/>
      <c r="D8" s="130"/>
      <c r="E8" s="130"/>
      <c r="F8" s="526"/>
      <c r="G8" s="526"/>
      <c r="H8" s="526"/>
    </row>
    <row r="9" spans="1:8" ht="8.25" customHeight="1">
      <c r="A9" s="46"/>
      <c r="B9" s="129"/>
      <c r="C9" s="48"/>
      <c r="D9" s="130"/>
      <c r="E9" s="130"/>
      <c r="F9" s="526"/>
      <c r="G9" s="526"/>
      <c r="H9" s="526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5"/>
      <c r="B11" s="525"/>
      <c r="C11" s="525"/>
      <c r="D11" s="525"/>
      <c r="E11" s="525"/>
      <c r="F11" s="525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539" t="s">
        <v>157</v>
      </c>
      <c r="M1" s="539"/>
      <c r="N1" s="539"/>
      <c r="O1" s="539"/>
      <c r="P1" s="539"/>
      <c r="U1" s="141" t="s">
        <v>136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539" t="s">
        <v>407</v>
      </c>
      <c r="M2" s="539"/>
      <c r="N2" s="539"/>
      <c r="O2" s="539"/>
      <c r="P2" s="539"/>
      <c r="U2" s="141" t="s">
        <v>406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539" t="s">
        <v>304</v>
      </c>
      <c r="M3" s="539"/>
      <c r="N3" s="539"/>
      <c r="O3" s="539"/>
      <c r="P3" s="539"/>
      <c r="U3" s="141" t="s">
        <v>304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536" t="s">
        <v>158</v>
      </c>
      <c r="J5" s="536"/>
      <c r="K5" s="536"/>
      <c r="L5" s="536"/>
      <c r="M5" s="536"/>
      <c r="N5" s="536"/>
      <c r="O5" s="536"/>
      <c r="P5" s="536"/>
      <c r="R5" s="537" t="s">
        <v>374</v>
      </c>
      <c r="S5" s="537"/>
      <c r="T5" s="537"/>
      <c r="U5" s="537"/>
    </row>
    <row r="6" spans="1:15" ht="12.75">
      <c r="A6" s="538"/>
      <c r="B6" s="538"/>
      <c r="C6" s="538"/>
      <c r="D6" s="538"/>
      <c r="E6" s="538"/>
      <c r="F6" s="538"/>
      <c r="G6" s="538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271</v>
      </c>
      <c r="U7" s="141" t="s">
        <v>271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338</v>
      </c>
      <c r="J9" s="163" t="s">
        <v>336</v>
      </c>
      <c r="K9" s="164" t="s">
        <v>337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338</v>
      </c>
      <c r="S9" s="170" t="s">
        <v>138</v>
      </c>
      <c r="T9" s="171" t="s">
        <v>277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119</v>
      </c>
      <c r="K10" s="181" t="s">
        <v>339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173</v>
      </c>
      <c r="T10" s="189" t="s">
        <v>278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339</v>
      </c>
      <c r="L11" s="196" t="s">
        <v>340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411</v>
      </c>
      <c r="T11" s="189" t="s">
        <v>279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44</v>
      </c>
      <c r="T12" s="189" t="s">
        <v>174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418</v>
      </c>
      <c r="K13" s="196" t="s">
        <v>339</v>
      </c>
      <c r="L13" s="196" t="s">
        <v>246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72</v>
      </c>
      <c r="T13" s="189" t="s">
        <v>148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32</v>
      </c>
      <c r="T14" s="189" t="s">
        <v>149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334</v>
      </c>
      <c r="J15" s="191" t="s">
        <v>419</v>
      </c>
      <c r="K15" s="205" t="s">
        <v>274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45</v>
      </c>
      <c r="T15" s="189" t="s">
        <v>73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409</v>
      </c>
      <c r="K16" s="181" t="s">
        <v>410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46</v>
      </c>
      <c r="T16" s="189" t="s">
        <v>74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150</v>
      </c>
      <c r="T17" s="189" t="s">
        <v>151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120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75</v>
      </c>
      <c r="T18" s="189" t="s">
        <v>152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225</v>
      </c>
      <c r="T19" s="189" t="s">
        <v>153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93</v>
      </c>
      <c r="T20" s="189" t="s">
        <v>414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227</v>
      </c>
      <c r="J21" s="191" t="s">
        <v>95</v>
      </c>
      <c r="K21" s="205" t="s">
        <v>124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248</v>
      </c>
      <c r="T21" s="189" t="s">
        <v>76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289</v>
      </c>
      <c r="K22" s="181" t="s">
        <v>54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52</v>
      </c>
      <c r="T22" s="189" t="s">
        <v>77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176</v>
      </c>
      <c r="K23" s="181" t="s">
        <v>54</v>
      </c>
      <c r="L23" s="196" t="s">
        <v>423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37</v>
      </c>
      <c r="T23" s="189" t="s">
        <v>78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79</v>
      </c>
      <c r="T24" s="189" t="s">
        <v>80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121</v>
      </c>
      <c r="J25" s="191" t="s">
        <v>57</v>
      </c>
      <c r="K25" s="205" t="s">
        <v>58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275</v>
      </c>
      <c r="T25" s="189" t="s">
        <v>211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291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155</v>
      </c>
      <c r="T26" s="189" t="s">
        <v>81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424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275</v>
      </c>
      <c r="T27" s="189" t="s">
        <v>82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212</v>
      </c>
      <c r="T28" s="189" t="s">
        <v>213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292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273</v>
      </c>
      <c r="T29" s="189" t="s">
        <v>214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59</v>
      </c>
      <c r="T30" s="189" t="s">
        <v>64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239</v>
      </c>
      <c r="T31" s="189" t="s">
        <v>156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334</v>
      </c>
      <c r="S32" s="174" t="s">
        <v>65</v>
      </c>
      <c r="T32" s="214" t="s">
        <v>66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219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67</v>
      </c>
      <c r="T33" s="189" t="s">
        <v>68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83</v>
      </c>
      <c r="T34" s="189" t="s">
        <v>195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84</v>
      </c>
      <c r="T35" s="189" t="s">
        <v>175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196</v>
      </c>
      <c r="T36" s="189" t="s">
        <v>197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198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200</v>
      </c>
      <c r="T39" s="223" t="s">
        <v>201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404</v>
      </c>
      <c r="K40" s="181" t="s">
        <v>405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166</v>
      </c>
      <c r="T41" s="230" t="s">
        <v>167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39</v>
      </c>
      <c r="K44" s="181" t="s">
        <v>40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362</v>
      </c>
      <c r="K46" s="181" t="s">
        <v>417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41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161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134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136</v>
      </c>
    </row>
    <row r="2" spans="1:21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406</v>
      </c>
    </row>
    <row r="3" spans="1:21" ht="12.75">
      <c r="A3" s="145"/>
      <c r="B3" s="146"/>
      <c r="C3" s="142"/>
      <c r="D3" s="142"/>
      <c r="E3" s="142"/>
      <c r="F3" s="142"/>
      <c r="G3" s="141" t="s">
        <v>406</v>
      </c>
      <c r="I3" s="283"/>
      <c r="J3" s="269"/>
      <c r="K3" s="237"/>
      <c r="L3" s="299"/>
      <c r="M3" s="299"/>
      <c r="N3" s="299"/>
      <c r="O3" s="299"/>
      <c r="P3" s="299"/>
      <c r="U3" s="141" t="s">
        <v>304</v>
      </c>
    </row>
    <row r="4" spans="1:16" ht="12.75">
      <c r="A4" s="145"/>
      <c r="B4" s="146"/>
      <c r="C4" s="142"/>
      <c r="D4" s="142"/>
      <c r="E4" s="539" t="s">
        <v>304</v>
      </c>
      <c r="F4" s="539"/>
      <c r="G4" s="539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537" t="s">
        <v>374</v>
      </c>
      <c r="S5" s="537"/>
      <c r="T5" s="537"/>
      <c r="U5" s="537"/>
    </row>
    <row r="6" spans="1:16" ht="12.75">
      <c r="A6" s="536" t="s">
        <v>318</v>
      </c>
      <c r="B6" s="536"/>
      <c r="C6" s="536"/>
      <c r="D6" s="536"/>
      <c r="E6" s="536"/>
      <c r="F6" s="536"/>
      <c r="G6" s="536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271</v>
      </c>
      <c r="I7" s="283"/>
      <c r="J7" s="269"/>
      <c r="K7" s="237"/>
      <c r="L7" s="269"/>
      <c r="M7" s="379"/>
      <c r="N7" s="269"/>
      <c r="O7" s="211"/>
      <c r="P7" s="299"/>
      <c r="U7" s="141" t="s">
        <v>271</v>
      </c>
    </row>
    <row r="8" spans="1:21" ht="64.5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389"/>
      <c r="J8" s="227"/>
      <c r="K8" s="389"/>
      <c r="L8" s="227"/>
      <c r="M8" s="227"/>
      <c r="N8" s="227"/>
      <c r="O8" s="227"/>
      <c r="P8" s="380"/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30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338</v>
      </c>
      <c r="S9" s="170" t="s">
        <v>138</v>
      </c>
      <c r="T9" s="171" t="s">
        <v>277</v>
      </c>
      <c r="U9" s="172">
        <f>U10+U28</f>
        <v>15538</v>
      </c>
    </row>
    <row r="10" spans="1:21" ht="24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173</v>
      </c>
      <c r="T10" s="189" t="s">
        <v>278</v>
      </c>
      <c r="U10" s="190">
        <f>U11+U13+U14+U17+U18+U19+U20+U25</f>
        <v>13202</v>
      </c>
    </row>
    <row r="11" spans="1:21" ht="24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411</v>
      </c>
      <c r="T11" s="189" t="s">
        <v>279</v>
      </c>
      <c r="U11" s="190">
        <f>U12</f>
        <v>3665</v>
      </c>
    </row>
    <row r="12" spans="1:21" ht="12.75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44</v>
      </c>
      <c r="T12" s="189" t="s">
        <v>174</v>
      </c>
      <c r="U12" s="190">
        <f>$G$13+$G$33</f>
        <v>3665</v>
      </c>
    </row>
    <row r="13" spans="1:21" ht="24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72</v>
      </c>
      <c r="T13" s="189" t="s">
        <v>148</v>
      </c>
      <c r="U13" s="190">
        <f>$G$14+$G$34</f>
        <v>1312</v>
      </c>
    </row>
    <row r="14" spans="1:21" ht="16.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32</v>
      </c>
      <c r="T14" s="189" t="s">
        <v>149</v>
      </c>
      <c r="U14" s="190">
        <f>U15+U16</f>
        <v>370</v>
      </c>
    </row>
    <row r="15" spans="1:21" ht="29.2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45</v>
      </c>
      <c r="T15" s="189" t="s">
        <v>73</v>
      </c>
      <c r="U15" s="190">
        <f>$G$17</f>
        <v>30</v>
      </c>
    </row>
    <row r="16" spans="1:21" ht="16.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46</v>
      </c>
      <c r="T16" s="189" t="s">
        <v>74</v>
      </c>
      <c r="U16" s="190">
        <f>$G$18+$G$37</f>
        <v>340</v>
      </c>
    </row>
    <row r="17" spans="1:21" ht="12.75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150</v>
      </c>
      <c r="T17" s="189" t="s">
        <v>151</v>
      </c>
      <c r="U17" s="190">
        <f>$G$19+$G$38</f>
        <v>18</v>
      </c>
    </row>
    <row r="18" spans="1:21" ht="25.5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75</v>
      </c>
      <c r="T18" s="189" t="s">
        <v>152</v>
      </c>
      <c r="U18" s="190">
        <f>$G$20+$G$39</f>
        <v>45</v>
      </c>
    </row>
    <row r="19" spans="1:21" ht="12.75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225</v>
      </c>
      <c r="T19" s="189" t="s">
        <v>153</v>
      </c>
      <c r="U19" s="190">
        <f>$G$21+$G$40</f>
        <v>60</v>
      </c>
    </row>
    <row r="20" spans="1:21" ht="12.75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93</v>
      </c>
      <c r="T20" s="189" t="s">
        <v>414</v>
      </c>
      <c r="U20" s="190">
        <f>U21+U22+U23+U24</f>
        <v>165</v>
      </c>
    </row>
    <row r="21" spans="1:21" ht="12.75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248</v>
      </c>
      <c r="T21" s="189" t="s">
        <v>76</v>
      </c>
      <c r="U21" s="190">
        <f>$G$23</f>
        <v>71</v>
      </c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52</v>
      </c>
      <c r="T22" s="189" t="s">
        <v>77</v>
      </c>
      <c r="U22" s="190">
        <f>$G$24</f>
        <v>31</v>
      </c>
    </row>
    <row r="23" spans="1:21" ht="12.75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37</v>
      </c>
      <c r="T23" s="189" t="s">
        <v>78</v>
      </c>
      <c r="U23" s="190">
        <f>$G$25</f>
        <v>8</v>
      </c>
    </row>
    <row r="24" spans="1:21" ht="38.2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79</v>
      </c>
      <c r="T24" s="189" t="s">
        <v>80</v>
      </c>
      <c r="U24" s="190">
        <f>$G$26</f>
        <v>55</v>
      </c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275</v>
      </c>
      <c r="T25" s="189" t="s">
        <v>211</v>
      </c>
      <c r="U25" s="190">
        <f>U26+U27</f>
        <v>7567</v>
      </c>
    </row>
    <row r="26" spans="1:21" ht="15.7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155</v>
      </c>
      <c r="T26" s="189" t="s">
        <v>81</v>
      </c>
      <c r="U26" s="190">
        <f>$G$28+$G$43</f>
        <v>210</v>
      </c>
    </row>
    <row r="27" spans="1:21" ht="25.5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275</v>
      </c>
      <c r="T27" s="189" t="s">
        <v>82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212</v>
      </c>
      <c r="T28" s="189" t="s">
        <v>213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273</v>
      </c>
      <c r="T29" s="189" t="s">
        <v>214</v>
      </c>
      <c r="U29" s="190">
        <f>$G$104</f>
        <v>315</v>
      </c>
    </row>
    <row r="30" spans="1:21" ht="27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59</v>
      </c>
      <c r="T30" s="189" t="s">
        <v>64</v>
      </c>
      <c r="U30" s="190">
        <f>$G$67+$G$70+$G$75</f>
        <v>2021</v>
      </c>
    </row>
    <row r="31" spans="1:21" ht="25.5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239</v>
      </c>
      <c r="T31" s="189" t="s">
        <v>156</v>
      </c>
      <c r="U31" s="190">
        <f>$G$71</f>
        <v>1861</v>
      </c>
    </row>
    <row r="32" spans="1:21" ht="12.75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334</v>
      </c>
      <c r="S32" s="174" t="s">
        <v>65</v>
      </c>
      <c r="T32" s="214" t="s">
        <v>66</v>
      </c>
      <c r="U32" s="215">
        <f>U33</f>
        <v>340</v>
      </c>
    </row>
    <row r="33" spans="1:21" ht="1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67</v>
      </c>
      <c r="T33" s="189" t="s">
        <v>68</v>
      </c>
      <c r="U33" s="190">
        <f>U34+U36</f>
        <v>340</v>
      </c>
    </row>
    <row r="34" spans="1:21" ht="27.7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83</v>
      </c>
      <c r="T34" s="189" t="s">
        <v>195</v>
      </c>
      <c r="U34" s="190">
        <f>U35</f>
        <v>340</v>
      </c>
    </row>
    <row r="35" spans="1:21" ht="26.2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84</v>
      </c>
      <c r="T35" s="189" t="s">
        <v>175</v>
      </c>
      <c r="U35" s="190">
        <f>$G$46</f>
        <v>340</v>
      </c>
    </row>
    <row r="36" spans="1:21" ht="15.7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196</v>
      </c>
      <c r="T36" s="189" t="s">
        <v>197</v>
      </c>
      <c r="U36" s="190">
        <f>U37</f>
        <v>0</v>
      </c>
    </row>
    <row r="37" spans="1:21" ht="25.5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198</v>
      </c>
      <c r="U37" s="219"/>
    </row>
    <row r="38" spans="1:21" ht="14.25" customHeight="1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7.25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200</v>
      </c>
      <c r="T39" s="223" t="s">
        <v>201</v>
      </c>
      <c r="U39" s="224">
        <f>U40+U41</f>
        <v>0</v>
      </c>
    </row>
    <row r="40" spans="1:21" ht="1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166</v>
      </c>
      <c r="T41" s="230" t="s">
        <v>167</v>
      </c>
      <c r="U41" s="231"/>
    </row>
    <row r="42" spans="1:21" ht="26.25" thickBo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539" t="s">
        <v>157</v>
      </c>
      <c r="M1" s="539"/>
      <c r="N1" s="539"/>
      <c r="O1" s="539"/>
      <c r="P1" s="539"/>
      <c r="T1" s="141"/>
      <c r="U1" s="141"/>
      <c r="V1" s="141"/>
    </row>
    <row r="2" spans="1:22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539" t="s">
        <v>407</v>
      </c>
      <c r="M2" s="539"/>
      <c r="N2" s="539"/>
      <c r="O2" s="539"/>
      <c r="P2" s="539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406</v>
      </c>
      <c r="I3" s="145"/>
      <c r="J3" s="146"/>
      <c r="K3" s="147"/>
      <c r="L3" s="539" t="s">
        <v>304</v>
      </c>
      <c r="M3" s="539"/>
      <c r="N3" s="539"/>
      <c r="O3" s="539"/>
      <c r="P3" s="539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539" t="s">
        <v>304</v>
      </c>
      <c r="F4" s="539"/>
      <c r="G4" s="539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536" t="s">
        <v>158</v>
      </c>
      <c r="J5" s="536"/>
      <c r="K5" s="536"/>
      <c r="L5" s="536"/>
      <c r="M5" s="536"/>
      <c r="N5" s="536"/>
      <c r="O5" s="536"/>
      <c r="P5" s="536"/>
      <c r="R5" s="211"/>
      <c r="S5" s="211"/>
      <c r="T5" s="211"/>
      <c r="U5" s="211"/>
    </row>
    <row r="6" spans="1:21" ht="11.25" customHeight="1" thickBot="1">
      <c r="A6" s="536" t="s">
        <v>318</v>
      </c>
      <c r="B6" s="536"/>
      <c r="C6" s="536"/>
      <c r="D6" s="536"/>
      <c r="E6" s="536"/>
      <c r="F6" s="536"/>
      <c r="G6" s="536"/>
      <c r="I6" s="143"/>
      <c r="J6" s="143"/>
      <c r="K6" s="143"/>
      <c r="L6" s="143"/>
      <c r="M6" s="143"/>
      <c r="N6" s="143"/>
      <c r="O6" s="148"/>
      <c r="R6" s="540"/>
      <c r="S6" s="540"/>
      <c r="T6" s="540"/>
      <c r="U6" s="540"/>
    </row>
    <row r="7" spans="1:21" ht="13.5" hidden="1" thickBot="1">
      <c r="A7" s="145"/>
      <c r="B7" s="146"/>
      <c r="C7" s="142"/>
      <c r="D7" s="142"/>
      <c r="E7" s="142"/>
      <c r="F7" s="142"/>
      <c r="G7" s="141" t="s">
        <v>271</v>
      </c>
      <c r="I7" s="145"/>
      <c r="J7" s="146"/>
      <c r="K7" s="147"/>
      <c r="L7" s="146"/>
      <c r="M7" s="149"/>
      <c r="N7" s="146"/>
      <c r="P7" s="141" t="s">
        <v>271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389"/>
      <c r="S8" s="227"/>
      <c r="T8" s="389"/>
      <c r="U8" s="389"/>
    </row>
    <row r="9" spans="1:21" ht="19.5" customHeight="1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162" t="s">
        <v>338</v>
      </c>
      <c r="J9" s="163" t="s">
        <v>336</v>
      </c>
      <c r="K9" s="164" t="s">
        <v>337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179"/>
      <c r="J10" s="180" t="s">
        <v>119</v>
      </c>
      <c r="K10" s="181" t="s">
        <v>339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339</v>
      </c>
      <c r="L11" s="196" t="s">
        <v>340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179"/>
      <c r="J13" s="195" t="s">
        <v>418</v>
      </c>
      <c r="K13" s="196" t="s">
        <v>339</v>
      </c>
      <c r="L13" s="196" t="s">
        <v>246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194" t="s">
        <v>334</v>
      </c>
      <c r="J15" s="191" t="s">
        <v>419</v>
      </c>
      <c r="K15" s="205" t="s">
        <v>274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179"/>
      <c r="J16" s="180" t="s">
        <v>409</v>
      </c>
      <c r="K16" s="181" t="s">
        <v>410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179"/>
      <c r="J18" s="180" t="s">
        <v>120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194" t="s">
        <v>227</v>
      </c>
      <c r="J21" s="191" t="s">
        <v>95</v>
      </c>
      <c r="K21" s="205" t="s">
        <v>124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179"/>
      <c r="J22" s="180" t="s">
        <v>289</v>
      </c>
      <c r="K22" s="181" t="s">
        <v>54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179"/>
      <c r="J23" s="180" t="s">
        <v>176</v>
      </c>
      <c r="K23" s="181" t="s">
        <v>54</v>
      </c>
      <c r="L23" s="196" t="s">
        <v>423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194" t="s">
        <v>121</v>
      </c>
      <c r="J25" s="191" t="s">
        <v>57</v>
      </c>
      <c r="K25" s="205" t="s">
        <v>58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179"/>
      <c r="J26" s="180" t="s">
        <v>291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424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179"/>
      <c r="J29" s="180" t="s">
        <v>292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179"/>
      <c r="J33" s="180" t="s">
        <v>219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179"/>
      <c r="J40" s="180" t="s">
        <v>404</v>
      </c>
      <c r="K40" s="181" t="s">
        <v>405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179"/>
      <c r="J44" s="180" t="s">
        <v>39</v>
      </c>
      <c r="K44" s="181" t="s">
        <v>40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179"/>
      <c r="J46" s="180" t="s">
        <v>362</v>
      </c>
      <c r="K46" s="181" t="s">
        <v>417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179"/>
      <c r="J48" s="180" t="s">
        <v>41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161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538"/>
      <c r="B6" s="538"/>
      <c r="C6" s="538"/>
      <c r="D6" s="538"/>
      <c r="E6" s="538"/>
      <c r="F6" s="538"/>
      <c r="G6" s="538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134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540"/>
      <c r="B6" s="540"/>
      <c r="C6" s="540"/>
      <c r="D6" s="540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6"/>
      <c r="E3" s="526"/>
      <c r="F3" s="526"/>
      <c r="G3" s="526"/>
    </row>
    <row r="4" spans="1:7" ht="12.75">
      <c r="A4" s="46"/>
      <c r="B4" s="129"/>
      <c r="C4" s="49"/>
      <c r="D4" s="130"/>
      <c r="E4" s="526"/>
      <c r="F4" s="526"/>
      <c r="G4" s="526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4"/>
      <c r="E3" s="534"/>
      <c r="F3" s="534"/>
      <c r="G3" s="534"/>
    </row>
    <row r="4" spans="1:7" ht="12.75">
      <c r="A4" s="46"/>
      <c r="B4" s="129"/>
      <c r="C4" s="49"/>
      <c r="D4" s="130"/>
      <c r="E4" s="526"/>
      <c r="F4" s="526"/>
      <c r="G4" s="526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285</v>
      </c>
      <c r="C9" s="59"/>
      <c r="D9" s="59"/>
      <c r="E9" s="59"/>
      <c r="F9" s="59"/>
      <c r="G9" s="59"/>
    </row>
    <row r="10" spans="1:7" ht="12.75">
      <c r="A10" s="15"/>
      <c r="B10" s="423" t="s">
        <v>190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271</v>
      </c>
    </row>
    <row r="12" spans="1:7" ht="63.75">
      <c r="A12" s="18" t="s">
        <v>30</v>
      </c>
      <c r="B12" s="19" t="s">
        <v>390</v>
      </c>
      <c r="C12" s="18" t="s">
        <v>295</v>
      </c>
      <c r="D12" s="19" t="s">
        <v>296</v>
      </c>
      <c r="E12" s="19" t="s">
        <v>297</v>
      </c>
      <c r="F12" s="19" t="s">
        <v>243</v>
      </c>
      <c r="G12" s="19" t="s">
        <v>210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335</v>
      </c>
      <c r="B14" s="422" t="s">
        <v>391</v>
      </c>
      <c r="C14" s="18" t="s">
        <v>337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23"/>
      <c r="C15" s="18"/>
      <c r="D15" s="19"/>
      <c r="E15" s="19"/>
      <c r="F15" s="19"/>
      <c r="G15" s="21"/>
    </row>
    <row r="16" spans="1:7" ht="12.75">
      <c r="A16" s="18"/>
      <c r="B16" s="423"/>
      <c r="C16" s="18"/>
      <c r="D16" s="19"/>
      <c r="E16" s="19"/>
      <c r="F16" s="19"/>
      <c r="G16" s="21"/>
    </row>
    <row r="17" spans="1:7" ht="38.25">
      <c r="A17" s="18"/>
      <c r="B17" s="67" t="s">
        <v>351</v>
      </c>
      <c r="C17" s="18"/>
      <c r="D17" s="19"/>
      <c r="E17" s="19"/>
      <c r="F17" s="19"/>
      <c r="G17" s="21"/>
    </row>
    <row r="18" spans="1:7" ht="63.75">
      <c r="A18" s="18" t="s">
        <v>344</v>
      </c>
      <c r="B18" s="11" t="s">
        <v>393</v>
      </c>
      <c r="C18" s="18" t="s">
        <v>392</v>
      </c>
      <c r="D18" s="467"/>
      <c r="E18" s="19"/>
      <c r="F18" s="19"/>
      <c r="G18" s="21">
        <f>G20+G29+G40</f>
        <v>3193</v>
      </c>
    </row>
    <row r="19" spans="1:7" ht="25.5">
      <c r="A19" s="18"/>
      <c r="B19" s="67" t="s">
        <v>389</v>
      </c>
      <c r="C19" s="18" t="s">
        <v>392</v>
      </c>
      <c r="D19" s="19" t="s">
        <v>321</v>
      </c>
      <c r="E19" s="19"/>
      <c r="F19" s="19"/>
      <c r="G19" s="21">
        <f>G20+G29+G40</f>
        <v>3193</v>
      </c>
    </row>
    <row r="20" spans="1:7" ht="25.5">
      <c r="A20" s="18"/>
      <c r="B20" s="424" t="s">
        <v>232</v>
      </c>
      <c r="C20" s="451" t="s">
        <v>392</v>
      </c>
      <c r="D20" s="23" t="s">
        <v>321</v>
      </c>
      <c r="E20" s="23"/>
      <c r="F20" s="24">
        <v>210</v>
      </c>
      <c r="G20" s="21">
        <f>G21+G22</f>
        <v>2497</v>
      </c>
    </row>
    <row r="21" spans="1:7" ht="12.75">
      <c r="A21" s="22" t="s">
        <v>338</v>
      </c>
      <c r="B21" s="424" t="s">
        <v>411</v>
      </c>
      <c r="C21" s="451" t="s">
        <v>392</v>
      </c>
      <c r="D21" s="23" t="s">
        <v>321</v>
      </c>
      <c r="E21" s="23"/>
      <c r="F21" s="24">
        <v>211</v>
      </c>
      <c r="G21" s="25">
        <f>G23+G25+G27</f>
        <v>1981</v>
      </c>
    </row>
    <row r="22" spans="1:7" ht="12.75">
      <c r="A22" s="22" t="s">
        <v>334</v>
      </c>
      <c r="B22" s="424" t="s">
        <v>231</v>
      </c>
      <c r="C22" s="451" t="s">
        <v>392</v>
      </c>
      <c r="D22" s="23" t="s">
        <v>321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191</v>
      </c>
      <c r="C23" s="451" t="s">
        <v>392</v>
      </c>
      <c r="D23" s="23" t="s">
        <v>321</v>
      </c>
      <c r="E23" s="23" t="s">
        <v>34</v>
      </c>
      <c r="F23" s="24">
        <v>211</v>
      </c>
      <c r="G23" s="25">
        <v>270</v>
      </c>
    </row>
    <row r="24" spans="1:7" ht="25.5">
      <c r="A24" s="22"/>
      <c r="B24" s="8" t="s">
        <v>192</v>
      </c>
      <c r="C24" s="451" t="s">
        <v>392</v>
      </c>
      <c r="D24" s="23" t="s">
        <v>321</v>
      </c>
      <c r="E24" s="23" t="s">
        <v>34</v>
      </c>
      <c r="F24" s="24">
        <v>213</v>
      </c>
      <c r="G24" s="25">
        <v>71</v>
      </c>
    </row>
    <row r="25" spans="1:7" ht="38.25">
      <c r="A25" s="26"/>
      <c r="B25" s="8" t="s">
        <v>254</v>
      </c>
      <c r="C25" s="451" t="s">
        <v>392</v>
      </c>
      <c r="D25" s="23" t="s">
        <v>321</v>
      </c>
      <c r="E25" s="27" t="s">
        <v>342</v>
      </c>
      <c r="F25" s="427">
        <v>211</v>
      </c>
      <c r="G25" s="425">
        <v>1332</v>
      </c>
    </row>
    <row r="26" spans="1:7" ht="12.75">
      <c r="A26" s="26"/>
      <c r="B26" s="8" t="s">
        <v>272</v>
      </c>
      <c r="C26" s="451" t="s">
        <v>392</v>
      </c>
      <c r="D26" s="23" t="s">
        <v>321</v>
      </c>
      <c r="E26" s="27" t="s">
        <v>342</v>
      </c>
      <c r="F26" s="427">
        <v>213</v>
      </c>
      <c r="G26" s="425">
        <v>346</v>
      </c>
    </row>
    <row r="27" spans="1:7" ht="25.5">
      <c r="A27" s="26"/>
      <c r="B27" s="8" t="s">
        <v>370</v>
      </c>
      <c r="C27" s="451" t="s">
        <v>392</v>
      </c>
      <c r="D27" s="23" t="s">
        <v>321</v>
      </c>
      <c r="E27" s="27" t="s">
        <v>252</v>
      </c>
      <c r="F27" s="427">
        <v>211</v>
      </c>
      <c r="G27" s="425">
        <v>379</v>
      </c>
    </row>
    <row r="28" spans="1:7" ht="12.75">
      <c r="A28" s="26"/>
      <c r="B28" s="8" t="s">
        <v>90</v>
      </c>
      <c r="C28" s="451" t="s">
        <v>392</v>
      </c>
      <c r="D28" s="23" t="s">
        <v>321</v>
      </c>
      <c r="E28" s="23" t="s">
        <v>252</v>
      </c>
      <c r="F28" s="427">
        <v>213</v>
      </c>
      <c r="G28" s="425">
        <v>99</v>
      </c>
    </row>
    <row r="29" spans="1:7" ht="38.25">
      <c r="A29" s="22" t="s">
        <v>349</v>
      </c>
      <c r="B29" s="11" t="s">
        <v>282</v>
      </c>
      <c r="C29" s="452" t="s">
        <v>392</v>
      </c>
      <c r="D29" s="467" t="s">
        <v>321</v>
      </c>
      <c r="E29" s="23" t="s">
        <v>252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51" t="s">
        <v>392</v>
      </c>
      <c r="D30" s="23" t="s">
        <v>321</v>
      </c>
      <c r="E30" s="27" t="s">
        <v>252</v>
      </c>
      <c r="F30" s="28">
        <v>221</v>
      </c>
      <c r="G30" s="29">
        <f>60-34</f>
        <v>26</v>
      </c>
    </row>
    <row r="31" spans="1:7" ht="12.75">
      <c r="A31" s="26"/>
      <c r="B31" s="8" t="s">
        <v>223</v>
      </c>
      <c r="C31" s="451" t="s">
        <v>392</v>
      </c>
      <c r="D31" s="23" t="s">
        <v>321</v>
      </c>
      <c r="E31" s="27" t="s">
        <v>252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51" t="s">
        <v>392</v>
      </c>
      <c r="D32" s="23" t="s">
        <v>321</v>
      </c>
      <c r="E32" s="27" t="s">
        <v>252</v>
      </c>
      <c r="F32" s="427">
        <v>223</v>
      </c>
      <c r="G32" s="29">
        <f>G33+G34+G35+G36</f>
        <v>24</v>
      </c>
    </row>
    <row r="33" spans="1:7" ht="25.5">
      <c r="A33" s="26"/>
      <c r="B33" s="8" t="s">
        <v>51</v>
      </c>
      <c r="C33" s="451" t="s">
        <v>392</v>
      </c>
      <c r="D33" s="23" t="s">
        <v>321</v>
      </c>
      <c r="E33" s="27" t="s">
        <v>252</v>
      </c>
      <c r="F33" s="28">
        <v>223</v>
      </c>
      <c r="G33" s="29">
        <f>82-80</f>
        <v>2</v>
      </c>
    </row>
    <row r="34" spans="1:7" ht="25.5">
      <c r="A34" s="26"/>
      <c r="B34" s="8" t="s">
        <v>52</v>
      </c>
      <c r="C34" s="451" t="s">
        <v>392</v>
      </c>
      <c r="D34" s="23" t="s">
        <v>321</v>
      </c>
      <c r="E34" s="27" t="s">
        <v>252</v>
      </c>
      <c r="F34" s="28">
        <v>223</v>
      </c>
      <c r="G34" s="29">
        <f>80+70-147</f>
        <v>3</v>
      </c>
    </row>
    <row r="35" spans="1:7" ht="12.75">
      <c r="A35" s="26"/>
      <c r="B35" s="8" t="s">
        <v>37</v>
      </c>
      <c r="C35" s="451" t="s">
        <v>392</v>
      </c>
      <c r="D35" s="23" t="s">
        <v>321</v>
      </c>
      <c r="E35" s="27" t="s">
        <v>252</v>
      </c>
      <c r="F35" s="28">
        <v>223</v>
      </c>
      <c r="G35" s="29">
        <v>19</v>
      </c>
    </row>
    <row r="36" spans="1:7" ht="12.75">
      <c r="A36" s="26"/>
      <c r="B36" s="8" t="s">
        <v>38</v>
      </c>
      <c r="C36" s="451" t="s">
        <v>392</v>
      </c>
      <c r="D36" s="23" t="s">
        <v>321</v>
      </c>
      <c r="E36" s="27" t="s">
        <v>252</v>
      </c>
      <c r="F36" s="28">
        <v>223</v>
      </c>
      <c r="G36" s="29">
        <f>10-10</f>
        <v>0</v>
      </c>
    </row>
    <row r="37" spans="1:7" ht="12.75">
      <c r="A37" s="26"/>
      <c r="B37" s="8" t="s">
        <v>394</v>
      </c>
      <c r="C37" s="451" t="s">
        <v>392</v>
      </c>
      <c r="D37" s="23" t="s">
        <v>321</v>
      </c>
      <c r="E37" s="27" t="s">
        <v>252</v>
      </c>
      <c r="F37" s="28">
        <v>225</v>
      </c>
      <c r="G37" s="29">
        <f>135+40-144</f>
        <v>31</v>
      </c>
    </row>
    <row r="38" spans="1:7" ht="12.75">
      <c r="A38" s="26"/>
      <c r="B38" s="8" t="s">
        <v>395</v>
      </c>
      <c r="C38" s="451" t="s">
        <v>392</v>
      </c>
      <c r="D38" s="23" t="s">
        <v>321</v>
      </c>
      <c r="E38" s="27" t="s">
        <v>252</v>
      </c>
      <c r="F38" s="28">
        <v>226</v>
      </c>
      <c r="G38" s="29">
        <f>139+2</f>
        <v>141</v>
      </c>
    </row>
    <row r="39" spans="1:7" ht="25.5">
      <c r="A39" s="26"/>
      <c r="B39" s="424" t="s">
        <v>182</v>
      </c>
      <c r="C39" s="451" t="s">
        <v>392</v>
      </c>
      <c r="D39" s="23" t="s">
        <v>321</v>
      </c>
      <c r="E39" s="27" t="s">
        <v>252</v>
      </c>
      <c r="F39" s="28">
        <v>290</v>
      </c>
      <c r="G39" s="29">
        <v>85</v>
      </c>
    </row>
    <row r="40" spans="1:7" ht="38.25">
      <c r="A40" s="75" t="s">
        <v>412</v>
      </c>
      <c r="B40" s="67" t="s">
        <v>397</v>
      </c>
      <c r="C40" s="452" t="s">
        <v>392</v>
      </c>
      <c r="D40" s="19" t="s">
        <v>321</v>
      </c>
      <c r="E40" s="27" t="s">
        <v>252</v>
      </c>
      <c r="F40" s="28">
        <v>300</v>
      </c>
      <c r="G40" s="29">
        <f>G41+G42</f>
        <v>324</v>
      </c>
    </row>
    <row r="41" spans="1:7" ht="25.5">
      <c r="A41" s="26"/>
      <c r="B41" s="461" t="s">
        <v>398</v>
      </c>
      <c r="C41" s="462" t="s">
        <v>392</v>
      </c>
      <c r="D41" s="463" t="s">
        <v>321</v>
      </c>
      <c r="E41" s="27" t="s">
        <v>252</v>
      </c>
      <c r="F41" s="28">
        <v>310</v>
      </c>
      <c r="G41" s="29">
        <v>195</v>
      </c>
    </row>
    <row r="42" spans="1:7" ht="25.5">
      <c r="A42" s="26"/>
      <c r="B42" s="461" t="s">
        <v>396</v>
      </c>
      <c r="C42" s="462" t="s">
        <v>392</v>
      </c>
      <c r="D42" s="463" t="s">
        <v>321</v>
      </c>
      <c r="E42" s="27" t="s">
        <v>252</v>
      </c>
      <c r="F42" s="28">
        <v>340</v>
      </c>
      <c r="G42" s="29">
        <f>55+10+64</f>
        <v>129</v>
      </c>
    </row>
    <row r="43" spans="1:7" ht="12.75">
      <c r="A43" s="26"/>
      <c r="B43" s="67"/>
      <c r="C43" s="452"/>
      <c r="D43" s="19"/>
      <c r="E43" s="27"/>
      <c r="F43" s="28"/>
      <c r="G43" s="29"/>
    </row>
    <row r="44" spans="1:7" ht="12.75">
      <c r="A44" s="26"/>
      <c r="B44" s="461"/>
      <c r="C44" s="462"/>
      <c r="D44" s="463"/>
      <c r="E44" s="27"/>
      <c r="F44" s="28"/>
      <c r="G44" s="29"/>
    </row>
    <row r="45" spans="1:7" ht="12.75">
      <c r="A45" s="26"/>
      <c r="B45" s="8"/>
      <c r="C45" s="451"/>
      <c r="D45" s="23"/>
      <c r="E45" s="27"/>
      <c r="F45" s="28"/>
      <c r="G45" s="29"/>
    </row>
    <row r="46" spans="1:7" ht="12.75">
      <c r="A46" s="26"/>
      <c r="B46" s="8"/>
      <c r="C46" s="451"/>
      <c r="D46" s="23"/>
      <c r="E46" s="27"/>
      <c r="F46" s="28"/>
      <c r="G46" s="29"/>
    </row>
    <row r="47" spans="1:7" ht="38.25">
      <c r="A47" s="26"/>
      <c r="B47" s="67" t="s">
        <v>350</v>
      </c>
      <c r="C47" s="452"/>
      <c r="D47" s="23"/>
      <c r="E47" s="27"/>
      <c r="F47" s="28"/>
      <c r="G47" s="29"/>
    </row>
    <row r="48" spans="1:7" ht="51">
      <c r="A48" s="459" t="s">
        <v>345</v>
      </c>
      <c r="B48" s="67" t="s">
        <v>308</v>
      </c>
      <c r="C48" s="31" t="s">
        <v>309</v>
      </c>
      <c r="D48" s="19"/>
      <c r="E48" s="27"/>
      <c r="F48" s="28"/>
      <c r="G48" s="21">
        <f>G50+G59+G71</f>
        <v>4581</v>
      </c>
    </row>
    <row r="49" spans="1:7" ht="25.5">
      <c r="A49" s="459"/>
      <c r="B49" s="67" t="s">
        <v>389</v>
      </c>
      <c r="C49" s="31" t="s">
        <v>309</v>
      </c>
      <c r="D49" s="454" t="s">
        <v>325</v>
      </c>
      <c r="E49" s="27"/>
      <c r="F49" s="28"/>
      <c r="G49" s="425">
        <v>4581</v>
      </c>
    </row>
    <row r="50" spans="1:7" ht="25.5">
      <c r="A50" s="26" t="s">
        <v>281</v>
      </c>
      <c r="B50" s="461" t="s">
        <v>89</v>
      </c>
      <c r="C50" s="72" t="s">
        <v>309</v>
      </c>
      <c r="D50" s="23" t="s">
        <v>325</v>
      </c>
      <c r="E50" s="23"/>
      <c r="F50" s="24">
        <v>210</v>
      </c>
      <c r="G50" s="29">
        <f>G51+G52+G53</f>
        <v>3353</v>
      </c>
    </row>
    <row r="51" spans="1:7" ht="12.75">
      <c r="A51" s="26"/>
      <c r="B51" s="461" t="s">
        <v>411</v>
      </c>
      <c r="C51" s="72" t="s">
        <v>309</v>
      </c>
      <c r="D51" s="23" t="s">
        <v>325</v>
      </c>
      <c r="E51" s="23"/>
      <c r="F51" s="24">
        <v>211</v>
      </c>
      <c r="G51" s="29">
        <f>G54+G56</f>
        <v>2655</v>
      </c>
    </row>
    <row r="52" spans="1:7" ht="12.75">
      <c r="A52" s="26"/>
      <c r="B52" s="461" t="s">
        <v>231</v>
      </c>
      <c r="C52" s="72" t="s">
        <v>309</v>
      </c>
      <c r="D52" s="23" t="s">
        <v>325</v>
      </c>
      <c r="E52" s="23"/>
      <c r="F52" s="24">
        <v>213</v>
      </c>
      <c r="G52" s="29">
        <f>G55+G57</f>
        <v>696</v>
      </c>
    </row>
    <row r="53" spans="1:7" ht="25.5">
      <c r="A53" s="26"/>
      <c r="B53" s="461" t="s">
        <v>234</v>
      </c>
      <c r="C53" s="72" t="s">
        <v>309</v>
      </c>
      <c r="D53" s="23" t="s">
        <v>325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233</v>
      </c>
      <c r="C54" s="72" t="s">
        <v>309</v>
      </c>
      <c r="D54" s="23" t="s">
        <v>325</v>
      </c>
      <c r="E54" s="23" t="s">
        <v>35</v>
      </c>
      <c r="F54" s="24">
        <v>211</v>
      </c>
      <c r="G54" s="29">
        <v>278</v>
      </c>
    </row>
    <row r="55" spans="1:7" ht="38.25">
      <c r="A55" s="26"/>
      <c r="B55" s="8" t="s">
        <v>317</v>
      </c>
      <c r="C55" s="72" t="s">
        <v>309</v>
      </c>
      <c r="D55" s="23" t="s">
        <v>325</v>
      </c>
      <c r="E55" s="23" t="s">
        <v>35</v>
      </c>
      <c r="F55" s="24">
        <v>213</v>
      </c>
      <c r="G55" s="29">
        <v>73</v>
      </c>
    </row>
    <row r="56" spans="1:7" ht="25.5">
      <c r="A56" s="26"/>
      <c r="B56" s="8" t="s">
        <v>363</v>
      </c>
      <c r="C56" s="72" t="s">
        <v>309</v>
      </c>
      <c r="D56" s="23" t="s">
        <v>325</v>
      </c>
      <c r="E56" s="27" t="s">
        <v>252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2" t="s">
        <v>309</v>
      </c>
      <c r="D57" s="23" t="s">
        <v>325</v>
      </c>
      <c r="E57" s="27" t="s">
        <v>252</v>
      </c>
      <c r="F57" s="28">
        <v>213</v>
      </c>
      <c r="G57" s="29">
        <v>623</v>
      </c>
    </row>
    <row r="58" spans="1:7" ht="25.5">
      <c r="A58" s="26"/>
      <c r="B58" s="461" t="s">
        <v>234</v>
      </c>
      <c r="C58" s="72" t="s">
        <v>309</v>
      </c>
      <c r="D58" s="23" t="s">
        <v>325</v>
      </c>
      <c r="E58" s="27" t="s">
        <v>22</v>
      </c>
      <c r="F58" s="28">
        <v>261</v>
      </c>
      <c r="G58" s="29">
        <v>2</v>
      </c>
    </row>
    <row r="59" spans="1:7" ht="38.25">
      <c r="A59" s="26" t="s">
        <v>349</v>
      </c>
      <c r="B59" s="11" t="s">
        <v>71</v>
      </c>
      <c r="C59" s="452" t="s">
        <v>309</v>
      </c>
      <c r="D59" s="19" t="s">
        <v>325</v>
      </c>
      <c r="E59" s="23" t="s">
        <v>252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225</v>
      </c>
      <c r="C60" s="72" t="s">
        <v>309</v>
      </c>
      <c r="D60" s="23" t="s">
        <v>325</v>
      </c>
      <c r="E60" s="27" t="s">
        <v>252</v>
      </c>
      <c r="F60" s="28">
        <v>221</v>
      </c>
      <c r="G60" s="29">
        <f>12+34</f>
        <v>46</v>
      </c>
    </row>
    <row r="61" spans="1:7" ht="12.75">
      <c r="A61" s="26"/>
      <c r="B61" s="8" t="s">
        <v>223</v>
      </c>
      <c r="C61" s="72" t="s">
        <v>309</v>
      </c>
      <c r="D61" s="23" t="s">
        <v>325</v>
      </c>
      <c r="E61" s="27" t="s">
        <v>252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2" t="s">
        <v>309</v>
      </c>
      <c r="D62" s="23" t="s">
        <v>325</v>
      </c>
      <c r="E62" s="27" t="s">
        <v>252</v>
      </c>
      <c r="F62" s="28">
        <v>223</v>
      </c>
      <c r="G62" s="29">
        <f>G63+G64+G65</f>
        <v>237</v>
      </c>
    </row>
    <row r="63" spans="1:7" ht="25.5">
      <c r="A63" s="26"/>
      <c r="B63" s="8" t="s">
        <v>51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v>80</v>
      </c>
    </row>
    <row r="64" spans="1:7" ht="25.5">
      <c r="A64" s="26"/>
      <c r="B64" s="8" t="s">
        <v>52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147</v>
      </c>
    </row>
    <row r="65" spans="1:7" ht="12.75">
      <c r="A65" s="26"/>
      <c r="B65" s="8" t="s">
        <v>38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10</v>
      </c>
    </row>
    <row r="66" spans="1:7" ht="12.75">
      <c r="A66" s="26"/>
      <c r="B66" s="8" t="s">
        <v>394</v>
      </c>
      <c r="C66" s="72" t="s">
        <v>309</v>
      </c>
      <c r="D66" s="23" t="s">
        <v>321</v>
      </c>
      <c r="E66" s="27" t="s">
        <v>252</v>
      </c>
      <c r="F66" s="28">
        <v>225</v>
      </c>
      <c r="G66" s="29">
        <f>91+144</f>
        <v>235</v>
      </c>
    </row>
    <row r="67" spans="1:7" ht="12.75">
      <c r="A67" s="26"/>
      <c r="B67" s="8" t="s">
        <v>395</v>
      </c>
      <c r="C67" s="72" t="s">
        <v>309</v>
      </c>
      <c r="D67" s="23" t="s">
        <v>321</v>
      </c>
      <c r="E67" s="27" t="s">
        <v>252</v>
      </c>
      <c r="F67" s="28">
        <v>226</v>
      </c>
      <c r="G67" s="29">
        <f>330-10</f>
        <v>320</v>
      </c>
    </row>
    <row r="68" spans="1:7" ht="12.75">
      <c r="A68" s="26"/>
      <c r="B68" s="424" t="s">
        <v>36</v>
      </c>
      <c r="C68" s="72" t="s">
        <v>309</v>
      </c>
      <c r="D68" s="23" t="s">
        <v>321</v>
      </c>
      <c r="E68" s="27" t="s">
        <v>252</v>
      </c>
      <c r="F68" s="28">
        <v>290</v>
      </c>
      <c r="G68" s="29">
        <f>70+130</f>
        <v>200</v>
      </c>
    </row>
    <row r="69" spans="1:7" ht="12.75">
      <c r="A69" s="26"/>
      <c r="B69" s="461"/>
      <c r="C69" s="72"/>
      <c r="D69" s="23"/>
      <c r="E69" s="27"/>
      <c r="F69" s="28"/>
      <c r="G69" s="29"/>
    </row>
    <row r="70" spans="1:7" ht="12.75">
      <c r="A70" s="26"/>
      <c r="B70" s="461"/>
      <c r="C70" s="72"/>
      <c r="D70" s="23"/>
      <c r="E70" s="27"/>
      <c r="F70" s="28"/>
      <c r="G70" s="29"/>
    </row>
    <row r="71" spans="1:7" ht="38.25">
      <c r="A71" s="26" t="s">
        <v>412</v>
      </c>
      <c r="B71" s="67" t="s">
        <v>23</v>
      </c>
      <c r="C71" s="72" t="s">
        <v>309</v>
      </c>
      <c r="D71" s="23" t="s">
        <v>325</v>
      </c>
      <c r="E71" s="27" t="s">
        <v>252</v>
      </c>
      <c r="F71" s="28">
        <v>300</v>
      </c>
      <c r="G71" s="29">
        <f>G72+G73</f>
        <v>162</v>
      </c>
    </row>
    <row r="72" spans="1:7" ht="25.5">
      <c r="A72" s="26"/>
      <c r="B72" s="461" t="s">
        <v>398</v>
      </c>
      <c r="C72" s="72" t="s">
        <v>309</v>
      </c>
      <c r="D72" s="23" t="s">
        <v>325</v>
      </c>
      <c r="E72" s="27" t="s">
        <v>252</v>
      </c>
      <c r="F72" s="28">
        <v>310</v>
      </c>
      <c r="G72" s="29">
        <v>70</v>
      </c>
    </row>
    <row r="73" spans="1:7" ht="25.5">
      <c r="A73" s="26"/>
      <c r="B73" s="461" t="s">
        <v>396</v>
      </c>
      <c r="C73" s="72" t="s">
        <v>309</v>
      </c>
      <c r="D73" s="23" t="s">
        <v>325</v>
      </c>
      <c r="E73" s="27" t="s">
        <v>252</v>
      </c>
      <c r="F73" s="28">
        <v>340</v>
      </c>
      <c r="G73" s="29">
        <v>92</v>
      </c>
    </row>
    <row r="74" spans="1:7" ht="15">
      <c r="A74" s="459" t="s">
        <v>346</v>
      </c>
      <c r="B74" s="63" t="s">
        <v>39</v>
      </c>
      <c r="C74" s="452" t="s">
        <v>310</v>
      </c>
      <c r="D74" s="19"/>
      <c r="E74" s="454"/>
      <c r="F74" s="455"/>
      <c r="G74" s="429">
        <v>324</v>
      </c>
    </row>
    <row r="75" spans="1:7" ht="12.75">
      <c r="A75" s="26"/>
      <c r="B75" s="424" t="s">
        <v>372</v>
      </c>
      <c r="C75" s="72" t="s">
        <v>310</v>
      </c>
      <c r="D75" s="23" t="s">
        <v>215</v>
      </c>
      <c r="E75" s="27"/>
      <c r="F75" s="28"/>
      <c r="G75" s="29">
        <v>324</v>
      </c>
    </row>
    <row r="76" spans="1:7" ht="24">
      <c r="A76" s="26"/>
      <c r="B76" s="468" t="s">
        <v>216</v>
      </c>
      <c r="C76" s="72" t="s">
        <v>310</v>
      </c>
      <c r="D76" s="23" t="s">
        <v>215</v>
      </c>
      <c r="E76" s="72" t="s">
        <v>320</v>
      </c>
      <c r="F76" s="427"/>
      <c r="G76" s="425">
        <v>324</v>
      </c>
    </row>
    <row r="77" spans="1:7" ht="12.75">
      <c r="A77" s="26"/>
      <c r="B77" s="461" t="s">
        <v>36</v>
      </c>
      <c r="C77" s="72" t="s">
        <v>310</v>
      </c>
      <c r="D77" s="23" t="s">
        <v>215</v>
      </c>
      <c r="E77" s="72" t="s">
        <v>320</v>
      </c>
      <c r="F77" s="28">
        <v>290</v>
      </c>
      <c r="G77" s="29">
        <v>324</v>
      </c>
    </row>
    <row r="78" spans="1:7" ht="12.75">
      <c r="A78" s="459"/>
      <c r="B78" s="8"/>
      <c r="C78" s="72"/>
      <c r="D78" s="23"/>
      <c r="E78" s="72"/>
      <c r="F78" s="427"/>
      <c r="G78" s="425"/>
    </row>
    <row r="79" spans="1:7" ht="30">
      <c r="A79" s="459" t="s">
        <v>347</v>
      </c>
      <c r="B79" s="63" t="s">
        <v>229</v>
      </c>
      <c r="C79" s="454" t="s">
        <v>230</v>
      </c>
      <c r="D79" s="19"/>
      <c r="E79" s="454"/>
      <c r="F79" s="455"/>
      <c r="G79" s="429">
        <f>G81+G82</f>
        <v>162</v>
      </c>
    </row>
    <row r="80" spans="1:7" ht="38.25">
      <c r="A80" s="459"/>
      <c r="B80" s="424" t="s">
        <v>388</v>
      </c>
      <c r="C80" s="72" t="s">
        <v>230</v>
      </c>
      <c r="D80" s="466" t="s">
        <v>235</v>
      </c>
      <c r="E80" s="72"/>
      <c r="F80" s="427"/>
      <c r="G80" s="425"/>
    </row>
    <row r="81" spans="1:7" ht="12.75">
      <c r="A81" s="459"/>
      <c r="B81" s="461" t="s">
        <v>202</v>
      </c>
      <c r="C81" s="469" t="s">
        <v>230</v>
      </c>
      <c r="D81" s="463" t="s">
        <v>323</v>
      </c>
      <c r="E81" s="469" t="s">
        <v>236</v>
      </c>
      <c r="F81" s="64">
        <v>242</v>
      </c>
      <c r="G81" s="74">
        <v>162</v>
      </c>
    </row>
    <row r="82" spans="1:7" ht="12.75">
      <c r="A82" s="459"/>
      <c r="B82" s="461" t="s">
        <v>202</v>
      </c>
      <c r="C82" s="469" t="s">
        <v>230</v>
      </c>
      <c r="D82" s="463" t="s">
        <v>324</v>
      </c>
      <c r="E82" s="469" t="s">
        <v>236</v>
      </c>
      <c r="F82" s="28">
        <v>241</v>
      </c>
      <c r="G82" s="74">
        <f>353-353</f>
        <v>0</v>
      </c>
    </row>
    <row r="83" spans="1:7" ht="45">
      <c r="A83" s="30" t="s">
        <v>408</v>
      </c>
      <c r="B83" s="66" t="s">
        <v>311</v>
      </c>
      <c r="C83" s="31" t="s">
        <v>312</v>
      </c>
      <c r="D83" s="31"/>
      <c r="E83" s="31"/>
      <c r="F83" s="32"/>
      <c r="G83" s="21">
        <v>169</v>
      </c>
    </row>
    <row r="84" spans="1:7" ht="51">
      <c r="A84" s="22" t="s">
        <v>338</v>
      </c>
      <c r="B84" s="453" t="s">
        <v>267</v>
      </c>
      <c r="C84" s="454" t="s">
        <v>313</v>
      </c>
      <c r="D84" s="72"/>
      <c r="E84" s="23"/>
      <c r="F84" s="24"/>
      <c r="G84" s="25">
        <v>169</v>
      </c>
    </row>
    <row r="85" spans="1:7" ht="12.75">
      <c r="A85" s="22"/>
      <c r="B85" s="68" t="s">
        <v>280</v>
      </c>
      <c r="C85" s="23" t="s">
        <v>313</v>
      </c>
      <c r="D85" s="72" t="s">
        <v>203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24" t="s">
        <v>322</v>
      </c>
      <c r="C87" s="23" t="s">
        <v>313</v>
      </c>
      <c r="D87" s="72" t="s">
        <v>326</v>
      </c>
      <c r="E87" s="23" t="s">
        <v>253</v>
      </c>
      <c r="F87" s="28"/>
      <c r="G87" s="464">
        <v>169</v>
      </c>
    </row>
    <row r="88" spans="1:7" ht="12.75">
      <c r="A88" s="26"/>
      <c r="B88" s="461" t="s">
        <v>260</v>
      </c>
      <c r="C88" s="23" t="s">
        <v>313</v>
      </c>
      <c r="D88" s="72" t="s">
        <v>326</v>
      </c>
      <c r="E88" s="23" t="s">
        <v>253</v>
      </c>
      <c r="F88" s="28">
        <v>220</v>
      </c>
      <c r="G88" s="425">
        <v>169</v>
      </c>
    </row>
    <row r="89" spans="1:7" ht="12.75">
      <c r="A89" s="26"/>
      <c r="B89" s="8" t="s">
        <v>395</v>
      </c>
      <c r="C89" s="23" t="s">
        <v>313</v>
      </c>
      <c r="D89" s="72" t="s">
        <v>326</v>
      </c>
      <c r="E89" s="23" t="s">
        <v>253</v>
      </c>
      <c r="F89" s="28">
        <v>226</v>
      </c>
      <c r="G89" s="425">
        <v>169</v>
      </c>
    </row>
    <row r="90" spans="1:7" ht="30">
      <c r="A90" s="30" t="s">
        <v>270</v>
      </c>
      <c r="B90" s="66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120</v>
      </c>
      <c r="C91" s="454" t="s">
        <v>268</v>
      </c>
      <c r="D91" s="72"/>
      <c r="E91" s="427"/>
      <c r="F91" s="24"/>
      <c r="G91" s="425">
        <f>G92</f>
        <v>3209</v>
      </c>
    </row>
    <row r="92" spans="1:7" ht="28.5">
      <c r="A92" s="22" t="s">
        <v>281</v>
      </c>
      <c r="B92" s="69" t="s">
        <v>353</v>
      </c>
      <c r="C92" s="72" t="s">
        <v>268</v>
      </c>
      <c r="D92" s="72" t="s">
        <v>327</v>
      </c>
      <c r="E92" s="24"/>
      <c r="F92" s="24"/>
      <c r="G92" s="25">
        <f>G93</f>
        <v>3209</v>
      </c>
    </row>
    <row r="93" spans="1:7" ht="25.5">
      <c r="A93" s="22"/>
      <c r="B93" s="7" t="s">
        <v>371</v>
      </c>
      <c r="C93" s="72" t="s">
        <v>268</v>
      </c>
      <c r="D93" s="72" t="s">
        <v>327</v>
      </c>
      <c r="E93" s="24">
        <v>412</v>
      </c>
      <c r="F93" s="24"/>
      <c r="G93" s="25">
        <f>G94+G97</f>
        <v>3209</v>
      </c>
    </row>
    <row r="94" spans="1:7" ht="38.25">
      <c r="A94" s="26" t="s">
        <v>341</v>
      </c>
      <c r="B94" s="424" t="s">
        <v>0</v>
      </c>
      <c r="C94" s="72" t="s">
        <v>268</v>
      </c>
      <c r="D94" s="72" t="s">
        <v>327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61" t="s">
        <v>260</v>
      </c>
      <c r="C95" s="72" t="s">
        <v>268</v>
      </c>
      <c r="D95" s="72" t="s">
        <v>327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395</v>
      </c>
      <c r="C96" s="72" t="s">
        <v>268</v>
      </c>
      <c r="D96" s="72" t="s">
        <v>327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387</v>
      </c>
      <c r="B97" s="424" t="s">
        <v>204</v>
      </c>
      <c r="C97" s="72" t="s">
        <v>268</v>
      </c>
      <c r="D97" s="72" t="s">
        <v>205</v>
      </c>
      <c r="E97" s="24">
        <v>412</v>
      </c>
      <c r="F97" s="24"/>
      <c r="G97" s="29">
        <v>213</v>
      </c>
    </row>
    <row r="98" spans="1:7" ht="12.75">
      <c r="A98" s="26"/>
      <c r="B98" s="461" t="s">
        <v>260</v>
      </c>
      <c r="C98" s="72" t="s">
        <v>268</v>
      </c>
      <c r="D98" s="72" t="s">
        <v>205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395</v>
      </c>
      <c r="C99" s="72" t="s">
        <v>268</v>
      </c>
      <c r="D99" s="72" t="s">
        <v>205</v>
      </c>
      <c r="E99" s="24">
        <v>412</v>
      </c>
      <c r="F99" s="24">
        <v>226</v>
      </c>
      <c r="G99" s="29">
        <v>213</v>
      </c>
    </row>
    <row r="100" spans="1:7" ht="25.5">
      <c r="A100" s="22" t="s">
        <v>334</v>
      </c>
      <c r="B100" s="35" t="s">
        <v>364</v>
      </c>
      <c r="C100" s="23" t="s">
        <v>268</v>
      </c>
      <c r="D100" s="24" t="s">
        <v>328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180</v>
      </c>
      <c r="C102" s="27" t="s">
        <v>268</v>
      </c>
      <c r="D102" s="24" t="s">
        <v>328</v>
      </c>
      <c r="E102" s="24">
        <v>440</v>
      </c>
      <c r="F102" s="24"/>
      <c r="G102" s="29">
        <v>254</v>
      </c>
    </row>
    <row r="103" spans="1:7" ht="12.75">
      <c r="A103" s="26"/>
      <c r="B103" s="461" t="s">
        <v>260</v>
      </c>
      <c r="C103" s="27" t="s">
        <v>268</v>
      </c>
      <c r="D103" s="24" t="s">
        <v>328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395</v>
      </c>
      <c r="C104" s="27" t="s">
        <v>268</v>
      </c>
      <c r="D104" s="24" t="s">
        <v>328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2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53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3" t="s">
        <v>5</v>
      </c>
      <c r="C114" s="31" t="s">
        <v>269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25"/>
    </row>
    <row r="116" spans="1:7" ht="12.75">
      <c r="A116" s="75"/>
      <c r="B116" s="68"/>
      <c r="C116" s="72"/>
      <c r="D116" s="24"/>
      <c r="E116" s="31"/>
      <c r="F116" s="427"/>
      <c r="G116" s="29"/>
    </row>
    <row r="117" spans="1:7" ht="12.75">
      <c r="A117" s="22"/>
      <c r="B117" s="424"/>
      <c r="C117" s="72"/>
      <c r="D117" s="24"/>
      <c r="E117" s="31"/>
      <c r="F117" s="427"/>
      <c r="G117" s="29"/>
    </row>
    <row r="118" spans="1:7" ht="12.75">
      <c r="A118" s="26"/>
      <c r="B118" s="8"/>
      <c r="C118" s="72"/>
      <c r="D118" s="24"/>
      <c r="E118" s="31"/>
      <c r="F118" s="427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60"/>
      <c r="B120" s="65" t="s">
        <v>255</v>
      </c>
      <c r="C120" s="472" t="s">
        <v>240</v>
      </c>
      <c r="D120" s="39"/>
      <c r="E120" s="38"/>
      <c r="F120" s="24"/>
      <c r="G120" s="25">
        <f>G121+G125</f>
        <v>1485</v>
      </c>
    </row>
    <row r="121" spans="1:7" ht="25.5">
      <c r="A121" s="460" t="s">
        <v>338</v>
      </c>
      <c r="B121" s="35" t="s">
        <v>343</v>
      </c>
      <c r="C121" s="426" t="s">
        <v>240</v>
      </c>
      <c r="D121" s="39" t="s">
        <v>329</v>
      </c>
      <c r="E121" s="426"/>
      <c r="F121" s="427"/>
      <c r="G121" s="25">
        <f>530-34+566+353</f>
        <v>1415</v>
      </c>
    </row>
    <row r="122" spans="1:7" ht="25.5">
      <c r="A122" s="460"/>
      <c r="B122" s="35" t="s">
        <v>147</v>
      </c>
      <c r="C122" s="426" t="s">
        <v>240</v>
      </c>
      <c r="D122" s="39" t="s">
        <v>329</v>
      </c>
      <c r="E122" s="426" t="s">
        <v>181</v>
      </c>
      <c r="F122" s="427"/>
      <c r="G122" s="25">
        <f>496+566+353</f>
        <v>1415</v>
      </c>
    </row>
    <row r="123" spans="1:7" ht="12.75">
      <c r="A123" s="460"/>
      <c r="B123" s="424" t="s">
        <v>260</v>
      </c>
      <c r="C123" s="426" t="s">
        <v>240</v>
      </c>
      <c r="D123" s="39" t="s">
        <v>329</v>
      </c>
      <c r="E123" s="426" t="s">
        <v>181</v>
      </c>
      <c r="F123" s="427">
        <v>220</v>
      </c>
      <c r="G123" s="25">
        <f>496+566+353</f>
        <v>1415</v>
      </c>
    </row>
    <row r="124" spans="1:7" ht="12.75">
      <c r="A124" s="460"/>
      <c r="B124" s="8" t="s">
        <v>395</v>
      </c>
      <c r="C124" s="465" t="s">
        <v>240</v>
      </c>
      <c r="D124" s="39" t="s">
        <v>329</v>
      </c>
      <c r="E124" s="426" t="s">
        <v>181</v>
      </c>
      <c r="F124" s="24">
        <v>226</v>
      </c>
      <c r="G124" s="25">
        <f>496+566+353</f>
        <v>1415</v>
      </c>
    </row>
    <row r="125" spans="1:7" ht="38.25">
      <c r="A125" s="40" t="s">
        <v>334</v>
      </c>
      <c r="B125" s="35" t="s">
        <v>352</v>
      </c>
      <c r="C125" s="426" t="s">
        <v>240</v>
      </c>
      <c r="D125" s="39" t="s">
        <v>330</v>
      </c>
      <c r="E125" s="426"/>
      <c r="F125" s="427"/>
      <c r="G125" s="29">
        <v>70</v>
      </c>
    </row>
    <row r="126" spans="1:7" ht="12.75">
      <c r="A126" s="40"/>
      <c r="B126" s="35" t="s">
        <v>10</v>
      </c>
      <c r="C126" s="426" t="s">
        <v>240</v>
      </c>
      <c r="D126" s="39" t="s">
        <v>330</v>
      </c>
      <c r="E126" s="426" t="s">
        <v>250</v>
      </c>
      <c r="F126" s="427"/>
      <c r="G126" s="29">
        <v>70</v>
      </c>
    </row>
    <row r="127" spans="1:7" ht="12.75">
      <c r="A127" s="40"/>
      <c r="B127" s="424" t="s">
        <v>260</v>
      </c>
      <c r="C127" s="426" t="s">
        <v>240</v>
      </c>
      <c r="D127" s="39" t="s">
        <v>330</v>
      </c>
      <c r="E127" s="426" t="s">
        <v>250</v>
      </c>
      <c r="F127" s="427">
        <v>220</v>
      </c>
      <c r="G127" s="29">
        <v>70</v>
      </c>
    </row>
    <row r="128" spans="1:7" ht="12.75">
      <c r="A128" s="40"/>
      <c r="B128" s="8" t="s">
        <v>395</v>
      </c>
      <c r="C128" s="426" t="s">
        <v>240</v>
      </c>
      <c r="D128" s="39" t="s">
        <v>330</v>
      </c>
      <c r="E128" s="426" t="s">
        <v>250</v>
      </c>
      <c r="F128" s="42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3" t="s">
        <v>140</v>
      </c>
      <c r="C130" s="44" t="s">
        <v>141</v>
      </c>
      <c r="D130" s="45"/>
      <c r="E130" s="44"/>
      <c r="F130" s="45"/>
      <c r="G130" s="21">
        <f>G131+G138</f>
        <v>1227</v>
      </c>
    </row>
    <row r="131" spans="1:7" ht="15">
      <c r="A131" s="471" t="s">
        <v>338</v>
      </c>
      <c r="B131" s="65" t="s">
        <v>143</v>
      </c>
      <c r="C131" s="472" t="s">
        <v>142</v>
      </c>
      <c r="D131" s="39"/>
      <c r="E131" s="38"/>
      <c r="F131" s="39"/>
      <c r="G131" s="25">
        <v>910</v>
      </c>
    </row>
    <row r="132" spans="1:7" ht="12.75">
      <c r="A132" s="471"/>
      <c r="B132" s="68"/>
      <c r="C132" s="38"/>
      <c r="D132" s="39"/>
      <c r="E132" s="38"/>
      <c r="F132" s="39"/>
      <c r="G132" s="25"/>
    </row>
    <row r="133" spans="1:7" ht="63.75">
      <c r="A133" s="471"/>
      <c r="B133" s="68" t="s">
        <v>91</v>
      </c>
      <c r="C133" s="38" t="s">
        <v>142</v>
      </c>
      <c r="D133" s="39" t="s">
        <v>186</v>
      </c>
      <c r="E133" s="38" t="s">
        <v>187</v>
      </c>
      <c r="F133" s="39">
        <v>241</v>
      </c>
      <c r="G133" s="25">
        <v>600</v>
      </c>
    </row>
    <row r="134" spans="1:7" ht="38.25">
      <c r="A134" s="471"/>
      <c r="B134" s="68" t="s">
        <v>315</v>
      </c>
      <c r="C134" s="38" t="s">
        <v>142</v>
      </c>
      <c r="D134" s="39" t="s">
        <v>186</v>
      </c>
      <c r="E134" s="38"/>
      <c r="F134" s="39"/>
      <c r="G134" s="25">
        <f>150+160</f>
        <v>310</v>
      </c>
    </row>
    <row r="135" spans="1:7" ht="38.25">
      <c r="A135" s="471"/>
      <c r="B135" s="68" t="s">
        <v>165</v>
      </c>
      <c r="C135" s="38" t="s">
        <v>142</v>
      </c>
      <c r="D135" s="39" t="s">
        <v>331</v>
      </c>
      <c r="E135" s="38" t="s">
        <v>251</v>
      </c>
      <c r="F135" s="39"/>
      <c r="G135" s="25">
        <f>150+160</f>
        <v>310</v>
      </c>
    </row>
    <row r="136" spans="1:7" ht="12.75">
      <c r="A136" s="459"/>
      <c r="B136" s="424" t="s">
        <v>260</v>
      </c>
      <c r="C136" s="38" t="s">
        <v>142</v>
      </c>
      <c r="D136" s="39" t="s">
        <v>331</v>
      </c>
      <c r="E136" s="38" t="s">
        <v>251</v>
      </c>
      <c r="F136" s="39">
        <v>220</v>
      </c>
      <c r="G136" s="25">
        <f>150+160</f>
        <v>310</v>
      </c>
    </row>
    <row r="137" spans="1:7" ht="12.75">
      <c r="A137" s="470"/>
      <c r="B137" s="8" t="s">
        <v>395</v>
      </c>
      <c r="C137" s="38" t="s">
        <v>142</v>
      </c>
      <c r="D137" s="39" t="s">
        <v>331</v>
      </c>
      <c r="E137" s="38" t="s">
        <v>251</v>
      </c>
      <c r="F137" s="39">
        <v>226</v>
      </c>
      <c r="G137" s="25">
        <f>150+160</f>
        <v>310</v>
      </c>
    </row>
    <row r="138" spans="1:7" ht="30">
      <c r="A138" s="459" t="s">
        <v>334</v>
      </c>
      <c r="B138" s="65" t="s">
        <v>316</v>
      </c>
      <c r="C138" s="472" t="s">
        <v>144</v>
      </c>
      <c r="D138" s="428"/>
      <c r="E138" s="428"/>
      <c r="F138" s="428"/>
      <c r="G138" s="425">
        <f>142+175</f>
        <v>317</v>
      </c>
    </row>
    <row r="139" spans="1:7" ht="38.25">
      <c r="A139" s="459"/>
      <c r="B139" s="68" t="s">
        <v>373</v>
      </c>
      <c r="C139" s="426" t="s">
        <v>144</v>
      </c>
      <c r="D139" s="428" t="s">
        <v>332</v>
      </c>
      <c r="E139" s="428"/>
      <c r="F139" s="428"/>
      <c r="G139" s="425">
        <f>142+175</f>
        <v>317</v>
      </c>
    </row>
    <row r="140" spans="1:7" ht="38.25">
      <c r="A140" s="459"/>
      <c r="B140" s="68" t="s">
        <v>165</v>
      </c>
      <c r="C140" s="426" t="s">
        <v>144</v>
      </c>
      <c r="D140" s="428" t="s">
        <v>332</v>
      </c>
      <c r="E140" s="428">
        <v>453</v>
      </c>
      <c r="F140" s="428"/>
      <c r="G140" s="425">
        <f>142+175</f>
        <v>317</v>
      </c>
    </row>
    <row r="141" spans="1:7" ht="12.75">
      <c r="A141" s="22"/>
      <c r="B141" s="424" t="s">
        <v>260</v>
      </c>
      <c r="C141" s="426" t="s">
        <v>144</v>
      </c>
      <c r="D141" s="428" t="s">
        <v>332</v>
      </c>
      <c r="E141" s="428">
        <v>453</v>
      </c>
      <c r="F141" s="428">
        <v>220</v>
      </c>
      <c r="G141" s="425">
        <f>142+175</f>
        <v>317</v>
      </c>
    </row>
    <row r="142" spans="1:7" ht="12.75">
      <c r="A142" s="26"/>
      <c r="B142" s="8" t="s">
        <v>395</v>
      </c>
      <c r="C142" s="426" t="s">
        <v>144</v>
      </c>
      <c r="D142" s="428" t="s">
        <v>332</v>
      </c>
      <c r="E142" s="428">
        <v>453</v>
      </c>
      <c r="F142" s="428">
        <v>226</v>
      </c>
      <c r="G142" s="42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63</v>
      </c>
      <c r="B144" s="73" t="s">
        <v>7</v>
      </c>
      <c r="C144" s="31" t="s">
        <v>145</v>
      </c>
      <c r="D144" s="32"/>
      <c r="E144" s="32"/>
      <c r="F144" s="32"/>
      <c r="G144" s="21">
        <f>G145+G150+G155</f>
        <v>1382</v>
      </c>
    </row>
    <row r="145" spans="1:7" ht="30">
      <c r="A145" s="30" t="s">
        <v>338</v>
      </c>
      <c r="B145" s="73" t="s">
        <v>209</v>
      </c>
      <c r="C145" s="31" t="s">
        <v>206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206</v>
      </c>
      <c r="D146" s="24" t="s">
        <v>333</v>
      </c>
      <c r="E146" s="72"/>
      <c r="F146" s="427"/>
      <c r="G146" s="29">
        <v>90</v>
      </c>
    </row>
    <row r="147" spans="1:7" ht="12.75">
      <c r="A147" s="30"/>
      <c r="B147" s="35" t="s">
        <v>188</v>
      </c>
      <c r="C147" s="72" t="s">
        <v>206</v>
      </c>
      <c r="D147" s="24" t="s">
        <v>333</v>
      </c>
      <c r="E147" s="72" t="s">
        <v>207</v>
      </c>
      <c r="F147" s="427"/>
      <c r="G147" s="29">
        <v>90</v>
      </c>
    </row>
    <row r="148" spans="1:7" ht="12.75">
      <c r="A148" s="30"/>
      <c r="B148" s="424" t="s">
        <v>183</v>
      </c>
      <c r="C148" s="72" t="s">
        <v>206</v>
      </c>
      <c r="D148" s="24" t="s">
        <v>333</v>
      </c>
      <c r="E148" s="72" t="s">
        <v>207</v>
      </c>
      <c r="F148" s="427">
        <v>260</v>
      </c>
      <c r="G148" s="29">
        <v>90</v>
      </c>
    </row>
    <row r="149" spans="1:7" ht="25.5">
      <c r="A149" s="30"/>
      <c r="B149" s="8" t="s">
        <v>256</v>
      </c>
      <c r="C149" s="72" t="s">
        <v>206</v>
      </c>
      <c r="D149" s="24" t="s">
        <v>333</v>
      </c>
      <c r="E149" s="72" t="s">
        <v>207</v>
      </c>
      <c r="F149" s="427">
        <v>262</v>
      </c>
      <c r="G149" s="29">
        <v>90</v>
      </c>
    </row>
    <row r="150" spans="1:7" ht="30">
      <c r="A150" s="459" t="s">
        <v>334</v>
      </c>
      <c r="B150" s="65" t="s">
        <v>376</v>
      </c>
      <c r="C150" s="454" t="s">
        <v>377</v>
      </c>
      <c r="D150" s="427"/>
      <c r="E150" s="24"/>
      <c r="F150" s="24"/>
      <c r="G150" s="429">
        <v>1188</v>
      </c>
    </row>
    <row r="151" spans="1:7" ht="38.25">
      <c r="A151" s="459"/>
      <c r="B151" s="35" t="s">
        <v>179</v>
      </c>
      <c r="C151" s="23" t="s">
        <v>377</v>
      </c>
      <c r="D151" s="427" t="s">
        <v>208</v>
      </c>
      <c r="E151" s="24"/>
      <c r="F151" s="24"/>
      <c r="G151" s="25">
        <v>1188</v>
      </c>
    </row>
    <row r="152" spans="1:7" ht="12.75">
      <c r="A152" s="459"/>
      <c r="B152" s="35" t="s">
        <v>188</v>
      </c>
      <c r="C152" s="23" t="s">
        <v>377</v>
      </c>
      <c r="D152" s="427" t="s">
        <v>208</v>
      </c>
      <c r="E152" s="24">
        <v>755</v>
      </c>
      <c r="F152" s="24"/>
      <c r="G152" s="25">
        <v>1188</v>
      </c>
    </row>
    <row r="153" spans="1:7" ht="12.75">
      <c r="A153" s="470"/>
      <c r="B153" s="424" t="s">
        <v>183</v>
      </c>
      <c r="C153" s="23" t="s">
        <v>377</v>
      </c>
      <c r="D153" s="427" t="s">
        <v>208</v>
      </c>
      <c r="E153" s="24">
        <v>755</v>
      </c>
      <c r="F153" s="24">
        <v>260</v>
      </c>
      <c r="G153" s="25">
        <v>1188</v>
      </c>
    </row>
    <row r="154" spans="1:7" ht="25.5">
      <c r="A154" s="459"/>
      <c r="B154" s="8" t="s">
        <v>256</v>
      </c>
      <c r="C154" s="23" t="s">
        <v>377</v>
      </c>
      <c r="D154" s="427" t="s">
        <v>208</v>
      </c>
      <c r="E154" s="24">
        <v>755</v>
      </c>
      <c r="F154" s="24">
        <v>262</v>
      </c>
      <c r="G154" s="25">
        <v>1188</v>
      </c>
    </row>
    <row r="155" spans="1:7" ht="30">
      <c r="A155" s="459" t="s">
        <v>227</v>
      </c>
      <c r="B155" s="65" t="s">
        <v>379</v>
      </c>
      <c r="C155" s="454" t="s">
        <v>146</v>
      </c>
      <c r="D155" s="427"/>
      <c r="E155" s="24"/>
      <c r="F155" s="24"/>
      <c r="G155" s="429">
        <f>70+34</f>
        <v>104</v>
      </c>
    </row>
    <row r="156" spans="1:7" ht="12.75">
      <c r="A156" s="22"/>
      <c r="B156" s="68" t="s">
        <v>314</v>
      </c>
      <c r="C156" s="23" t="s">
        <v>146</v>
      </c>
      <c r="D156" s="427" t="s">
        <v>333</v>
      </c>
      <c r="E156" s="24"/>
      <c r="F156" s="24"/>
      <c r="G156" s="25">
        <f>70+34</f>
        <v>104</v>
      </c>
    </row>
    <row r="157" spans="1:7" ht="25.5">
      <c r="A157" s="22"/>
      <c r="B157" s="68" t="s">
        <v>189</v>
      </c>
      <c r="C157" s="23" t="s">
        <v>146</v>
      </c>
      <c r="D157" s="427" t="s">
        <v>333</v>
      </c>
      <c r="E157" s="24">
        <v>482</v>
      </c>
      <c r="F157" s="24"/>
      <c r="G157" s="25">
        <f>70+34</f>
        <v>104</v>
      </c>
    </row>
    <row r="158" spans="1:7" ht="12.75">
      <c r="A158" s="26"/>
      <c r="B158" s="424" t="s">
        <v>260</v>
      </c>
      <c r="C158" s="23" t="s">
        <v>146</v>
      </c>
      <c r="D158" s="427" t="s">
        <v>333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395</v>
      </c>
      <c r="C159" s="23" t="s">
        <v>146</v>
      </c>
      <c r="D159" s="427" t="s">
        <v>333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59"/>
      <c r="B174" s="453"/>
      <c r="C174" s="454"/>
      <c r="D174" s="28"/>
      <c r="E174" s="28"/>
      <c r="F174" s="28"/>
      <c r="G174" s="429"/>
    </row>
    <row r="175" spans="1:7" ht="12.75">
      <c r="A175" s="459"/>
      <c r="B175" s="453"/>
      <c r="C175" s="454"/>
      <c r="D175" s="28"/>
      <c r="E175" s="28"/>
      <c r="F175" s="28"/>
      <c r="G175" s="29"/>
    </row>
    <row r="176" spans="1:7" ht="12.75">
      <c r="A176" s="459"/>
      <c r="B176" s="68"/>
      <c r="C176" s="72"/>
      <c r="D176" s="427"/>
      <c r="E176" s="28"/>
      <c r="F176" s="28"/>
      <c r="G176" s="29"/>
    </row>
    <row r="177" spans="1:7" ht="12.75">
      <c r="A177" s="459"/>
      <c r="B177" s="68"/>
      <c r="C177" s="72"/>
      <c r="D177" s="427"/>
      <c r="E177" s="427"/>
      <c r="F177" s="28"/>
      <c r="G177" s="29"/>
    </row>
    <row r="178" spans="1:7" ht="12.75">
      <c r="A178" s="459"/>
      <c r="B178" s="68"/>
      <c r="C178" s="72"/>
      <c r="D178" s="427"/>
      <c r="E178" s="427"/>
      <c r="F178" s="427"/>
      <c r="G178" s="29"/>
    </row>
    <row r="179" spans="1:7" ht="12.75">
      <c r="A179" s="459"/>
      <c r="B179" s="68"/>
      <c r="C179" s="72"/>
      <c r="D179" s="427"/>
      <c r="E179" s="427"/>
      <c r="F179" s="427"/>
      <c r="G179" s="29"/>
    </row>
    <row r="180" spans="1:7" ht="12.75">
      <c r="A180" s="22"/>
      <c r="B180" s="11" t="s">
        <v>161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194</v>
      </c>
      <c r="C184" s="14"/>
      <c r="D184" s="14"/>
      <c r="E184" s="51"/>
      <c r="F184" s="14" t="s">
        <v>415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524"/>
      <c r="N97" s="524"/>
      <c r="O97" s="524"/>
      <c r="P97" s="524"/>
      <c r="Q97" s="524"/>
      <c r="R97" s="524"/>
      <c r="S97" s="524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157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217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366</v>
      </c>
    </row>
    <row r="10" spans="1:7" ht="12.75">
      <c r="A10" s="59"/>
      <c r="B10" s="59" t="s">
        <v>368</v>
      </c>
      <c r="C10" s="59"/>
      <c r="D10" s="59"/>
      <c r="E10" s="59"/>
      <c r="F10" s="59"/>
      <c r="G10" s="59"/>
    </row>
    <row r="11" spans="1:7" ht="12.75">
      <c r="A11" s="15"/>
      <c r="B11" s="423" t="s">
        <v>367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271</v>
      </c>
    </row>
    <row r="13" spans="1:7" ht="63.75">
      <c r="A13" s="18" t="s">
        <v>30</v>
      </c>
      <c r="B13" s="19" t="s">
        <v>390</v>
      </c>
      <c r="C13" s="18" t="s">
        <v>295</v>
      </c>
      <c r="D13" s="19" t="s">
        <v>296</v>
      </c>
      <c r="E13" s="19" t="s">
        <v>297</v>
      </c>
      <c r="F13" s="19" t="s">
        <v>243</v>
      </c>
      <c r="G13" s="19" t="s">
        <v>210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335</v>
      </c>
      <c r="B15" s="422" t="s">
        <v>391</v>
      </c>
      <c r="C15" s="18" t="s">
        <v>337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23"/>
      <c r="C16" s="18"/>
      <c r="D16" s="19"/>
      <c r="E16" s="19"/>
      <c r="F16" s="19"/>
      <c r="G16" s="21"/>
    </row>
    <row r="17" spans="1:7" ht="12.75" hidden="1">
      <c r="A17" s="18"/>
      <c r="B17" s="423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344</v>
      </c>
      <c r="B19" s="11" t="s">
        <v>393</v>
      </c>
      <c r="C19" s="18" t="s">
        <v>392</v>
      </c>
      <c r="D19" s="467"/>
      <c r="E19" s="19"/>
      <c r="F19" s="19"/>
      <c r="G19" s="21">
        <f>G21+G30+G41</f>
        <v>3193</v>
      </c>
    </row>
    <row r="20" spans="1:7" ht="38.25">
      <c r="A20" s="18"/>
      <c r="B20" s="67" t="s">
        <v>389</v>
      </c>
      <c r="C20" s="18" t="s">
        <v>392</v>
      </c>
      <c r="D20" s="19" t="s">
        <v>321</v>
      </c>
      <c r="E20" s="19"/>
      <c r="F20" s="19"/>
      <c r="G20" s="21">
        <f>G21+G30+G41</f>
        <v>3193</v>
      </c>
    </row>
    <row r="21" spans="1:7" ht="25.5">
      <c r="A21" s="18"/>
      <c r="B21" s="424" t="s">
        <v>232</v>
      </c>
      <c r="C21" s="451" t="s">
        <v>392</v>
      </c>
      <c r="D21" s="23" t="s">
        <v>321</v>
      </c>
      <c r="E21" s="23"/>
      <c r="F21" s="24">
        <v>210</v>
      </c>
      <c r="G21" s="21">
        <f>G22+G23</f>
        <v>2497</v>
      </c>
    </row>
    <row r="22" spans="1:7" ht="12.75">
      <c r="A22" s="22" t="s">
        <v>338</v>
      </c>
      <c r="B22" s="424" t="s">
        <v>411</v>
      </c>
      <c r="C22" s="451" t="s">
        <v>392</v>
      </c>
      <c r="D22" s="23" t="s">
        <v>321</v>
      </c>
      <c r="E22" s="23"/>
      <c r="F22" s="24">
        <v>211</v>
      </c>
      <c r="G22" s="25">
        <f>G24+G26+G28</f>
        <v>1981</v>
      </c>
    </row>
    <row r="23" spans="1:7" ht="12.75">
      <c r="A23" s="22" t="s">
        <v>334</v>
      </c>
      <c r="B23" s="424" t="s">
        <v>231</v>
      </c>
      <c r="C23" s="451" t="s">
        <v>392</v>
      </c>
      <c r="D23" s="23" t="s">
        <v>321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191</v>
      </c>
      <c r="C24" s="451" t="s">
        <v>392</v>
      </c>
      <c r="D24" s="23" t="s">
        <v>321</v>
      </c>
      <c r="E24" s="23" t="s">
        <v>34</v>
      </c>
      <c r="F24" s="24">
        <v>211</v>
      </c>
      <c r="G24" s="25">
        <v>270</v>
      </c>
    </row>
    <row r="25" spans="1:7" ht="38.25">
      <c r="A25" s="22"/>
      <c r="B25" s="8" t="s">
        <v>192</v>
      </c>
      <c r="C25" s="451" t="s">
        <v>392</v>
      </c>
      <c r="D25" s="23" t="s">
        <v>321</v>
      </c>
      <c r="E25" s="23" t="s">
        <v>34</v>
      </c>
      <c r="F25" s="24">
        <v>213</v>
      </c>
      <c r="G25" s="25">
        <v>71</v>
      </c>
    </row>
    <row r="26" spans="1:7" ht="51">
      <c r="A26" s="26"/>
      <c r="B26" s="8" t="s">
        <v>254</v>
      </c>
      <c r="C26" s="451" t="s">
        <v>392</v>
      </c>
      <c r="D26" s="23" t="s">
        <v>321</v>
      </c>
      <c r="E26" s="27" t="s">
        <v>342</v>
      </c>
      <c r="F26" s="427">
        <v>211</v>
      </c>
      <c r="G26" s="425">
        <v>1332</v>
      </c>
    </row>
    <row r="27" spans="1:7" ht="12.75">
      <c r="A27" s="26"/>
      <c r="B27" s="8" t="s">
        <v>272</v>
      </c>
      <c r="C27" s="451" t="s">
        <v>392</v>
      </c>
      <c r="D27" s="23" t="s">
        <v>321</v>
      </c>
      <c r="E27" s="27" t="s">
        <v>342</v>
      </c>
      <c r="F27" s="427">
        <v>213</v>
      </c>
      <c r="G27" s="425">
        <v>346</v>
      </c>
    </row>
    <row r="28" spans="1:7" ht="25.5">
      <c r="A28" s="26"/>
      <c r="B28" s="8" t="s">
        <v>370</v>
      </c>
      <c r="C28" s="451" t="s">
        <v>392</v>
      </c>
      <c r="D28" s="23" t="s">
        <v>321</v>
      </c>
      <c r="E28" s="27" t="s">
        <v>252</v>
      </c>
      <c r="F28" s="427">
        <v>211</v>
      </c>
      <c r="G28" s="425">
        <v>379</v>
      </c>
    </row>
    <row r="29" spans="1:7" ht="12.75">
      <c r="A29" s="26"/>
      <c r="B29" s="8" t="s">
        <v>90</v>
      </c>
      <c r="C29" s="451" t="s">
        <v>392</v>
      </c>
      <c r="D29" s="23" t="s">
        <v>321</v>
      </c>
      <c r="E29" s="23" t="s">
        <v>252</v>
      </c>
      <c r="F29" s="427">
        <v>213</v>
      </c>
      <c r="G29" s="425">
        <v>99</v>
      </c>
    </row>
    <row r="30" spans="1:7" ht="38.25">
      <c r="A30" s="22" t="s">
        <v>349</v>
      </c>
      <c r="B30" s="11" t="s">
        <v>282</v>
      </c>
      <c r="C30" s="452" t="s">
        <v>392</v>
      </c>
      <c r="D30" s="467" t="s">
        <v>321</v>
      </c>
      <c r="E30" s="23" t="s">
        <v>252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51" t="s">
        <v>392</v>
      </c>
      <c r="D31" s="23" t="s">
        <v>321</v>
      </c>
      <c r="E31" s="27" t="s">
        <v>252</v>
      </c>
      <c r="F31" s="28">
        <v>221</v>
      </c>
      <c r="G31" s="29">
        <f>60-34</f>
        <v>26</v>
      </c>
    </row>
    <row r="32" spans="1:7" ht="12.75">
      <c r="A32" s="26"/>
      <c r="B32" s="8" t="s">
        <v>223</v>
      </c>
      <c r="C32" s="451" t="s">
        <v>392</v>
      </c>
      <c r="D32" s="23" t="s">
        <v>321</v>
      </c>
      <c r="E32" s="27" t="s">
        <v>252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51" t="s">
        <v>392</v>
      </c>
      <c r="D33" s="23" t="s">
        <v>321</v>
      </c>
      <c r="E33" s="27" t="s">
        <v>252</v>
      </c>
      <c r="F33" s="427">
        <v>223</v>
      </c>
      <c r="G33" s="29">
        <f>G34+G35+G36+G37</f>
        <v>24</v>
      </c>
    </row>
    <row r="34" spans="1:7" ht="25.5">
      <c r="A34" s="26"/>
      <c r="B34" s="8" t="s">
        <v>51</v>
      </c>
      <c r="C34" s="451" t="s">
        <v>392</v>
      </c>
      <c r="D34" s="23" t="s">
        <v>321</v>
      </c>
      <c r="E34" s="27" t="s">
        <v>252</v>
      </c>
      <c r="F34" s="28">
        <v>223</v>
      </c>
      <c r="G34" s="29">
        <f>82-80</f>
        <v>2</v>
      </c>
    </row>
    <row r="35" spans="1:7" ht="25.5">
      <c r="A35" s="26"/>
      <c r="B35" s="8" t="s">
        <v>52</v>
      </c>
      <c r="C35" s="451" t="s">
        <v>392</v>
      </c>
      <c r="D35" s="23" t="s">
        <v>321</v>
      </c>
      <c r="E35" s="27" t="s">
        <v>252</v>
      </c>
      <c r="F35" s="28">
        <v>223</v>
      </c>
      <c r="G35" s="29">
        <f>80+70-147</f>
        <v>3</v>
      </c>
    </row>
    <row r="36" spans="1:7" ht="25.5">
      <c r="A36" s="26"/>
      <c r="B36" s="8" t="s">
        <v>37</v>
      </c>
      <c r="C36" s="451" t="s">
        <v>392</v>
      </c>
      <c r="D36" s="23" t="s">
        <v>321</v>
      </c>
      <c r="E36" s="27" t="s">
        <v>252</v>
      </c>
      <c r="F36" s="28">
        <v>223</v>
      </c>
      <c r="G36" s="29">
        <v>19</v>
      </c>
    </row>
    <row r="37" spans="1:7" ht="12.75">
      <c r="A37" s="26"/>
      <c r="B37" s="8" t="s">
        <v>38</v>
      </c>
      <c r="C37" s="451" t="s">
        <v>392</v>
      </c>
      <c r="D37" s="23" t="s">
        <v>321</v>
      </c>
      <c r="E37" s="27" t="s">
        <v>252</v>
      </c>
      <c r="F37" s="28">
        <v>223</v>
      </c>
      <c r="G37" s="29">
        <f>10-10</f>
        <v>0</v>
      </c>
    </row>
    <row r="38" spans="1:7" ht="25.5">
      <c r="A38" s="26"/>
      <c r="B38" s="8" t="s">
        <v>394</v>
      </c>
      <c r="C38" s="451" t="s">
        <v>392</v>
      </c>
      <c r="D38" s="23" t="s">
        <v>321</v>
      </c>
      <c r="E38" s="27" t="s">
        <v>252</v>
      </c>
      <c r="F38" s="28">
        <v>225</v>
      </c>
      <c r="G38" s="29">
        <f>135+40-144</f>
        <v>31</v>
      </c>
    </row>
    <row r="39" spans="1:7" ht="12.75">
      <c r="A39" s="26"/>
      <c r="B39" s="8" t="s">
        <v>395</v>
      </c>
      <c r="C39" s="451" t="s">
        <v>392</v>
      </c>
      <c r="D39" s="23" t="s">
        <v>321</v>
      </c>
      <c r="E39" s="27" t="s">
        <v>252</v>
      </c>
      <c r="F39" s="28">
        <v>226</v>
      </c>
      <c r="G39" s="29">
        <f>139+2</f>
        <v>141</v>
      </c>
    </row>
    <row r="40" spans="1:7" ht="25.5">
      <c r="A40" s="26"/>
      <c r="B40" s="424" t="s">
        <v>182</v>
      </c>
      <c r="C40" s="451" t="s">
        <v>392</v>
      </c>
      <c r="D40" s="23" t="s">
        <v>321</v>
      </c>
      <c r="E40" s="27" t="s">
        <v>252</v>
      </c>
      <c r="F40" s="28">
        <v>290</v>
      </c>
      <c r="G40" s="29">
        <v>85</v>
      </c>
    </row>
    <row r="41" spans="1:7" ht="51">
      <c r="A41" s="75" t="s">
        <v>412</v>
      </c>
      <c r="B41" s="67" t="s">
        <v>397</v>
      </c>
      <c r="C41" s="452" t="s">
        <v>392</v>
      </c>
      <c r="D41" s="19" t="s">
        <v>321</v>
      </c>
      <c r="E41" s="27" t="s">
        <v>252</v>
      </c>
      <c r="F41" s="28">
        <v>300</v>
      </c>
      <c r="G41" s="29">
        <f>G42+G43</f>
        <v>324</v>
      </c>
    </row>
    <row r="42" spans="1:7" ht="25.5">
      <c r="A42" s="26"/>
      <c r="B42" s="461" t="s">
        <v>398</v>
      </c>
      <c r="C42" s="462" t="s">
        <v>392</v>
      </c>
      <c r="D42" s="463" t="s">
        <v>321</v>
      </c>
      <c r="E42" s="27" t="s">
        <v>252</v>
      </c>
      <c r="F42" s="28">
        <v>310</v>
      </c>
      <c r="G42" s="29">
        <v>195</v>
      </c>
    </row>
    <row r="43" spans="1:7" ht="25.5">
      <c r="A43" s="26"/>
      <c r="B43" s="461" t="s">
        <v>396</v>
      </c>
      <c r="C43" s="462" t="s">
        <v>392</v>
      </c>
      <c r="D43" s="463" t="s">
        <v>321</v>
      </c>
      <c r="E43" s="27" t="s">
        <v>252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52"/>
      <c r="D44" s="19"/>
      <c r="E44" s="27"/>
      <c r="F44" s="28"/>
      <c r="G44" s="29"/>
    </row>
    <row r="45" spans="1:7" ht="12.75" hidden="1">
      <c r="A45" s="26"/>
      <c r="B45" s="461"/>
      <c r="C45" s="462"/>
      <c r="D45" s="463"/>
      <c r="E45" s="27"/>
      <c r="F45" s="28"/>
      <c r="G45" s="29"/>
    </row>
    <row r="46" spans="1:7" ht="12.75" hidden="1">
      <c r="A46" s="26"/>
      <c r="B46" s="8"/>
      <c r="C46" s="451"/>
      <c r="D46" s="23"/>
      <c r="E46" s="27"/>
      <c r="F46" s="28"/>
      <c r="G46" s="29"/>
    </row>
    <row r="47" spans="1:7" ht="12.75" hidden="1">
      <c r="A47" s="26"/>
      <c r="B47" s="8"/>
      <c r="C47" s="451"/>
      <c r="D47" s="23"/>
      <c r="E47" s="27"/>
      <c r="F47" s="28"/>
      <c r="G47" s="29"/>
    </row>
    <row r="48" spans="1:7" ht="12.75" hidden="1">
      <c r="A48" s="26"/>
      <c r="B48" s="67"/>
      <c r="C48" s="452"/>
      <c r="D48" s="23"/>
      <c r="E48" s="27"/>
      <c r="F48" s="28"/>
      <c r="G48" s="29"/>
    </row>
    <row r="49" spans="1:7" ht="63.75">
      <c r="A49" s="459" t="s">
        <v>345</v>
      </c>
      <c r="B49" s="67" t="s">
        <v>308</v>
      </c>
      <c r="C49" s="31" t="s">
        <v>309</v>
      </c>
      <c r="D49" s="19"/>
      <c r="E49" s="27"/>
      <c r="F49" s="28"/>
      <c r="G49" s="21">
        <f>G51+G60+G72</f>
        <v>4581</v>
      </c>
    </row>
    <row r="50" spans="1:7" ht="38.25">
      <c r="A50" s="459"/>
      <c r="B50" s="67" t="s">
        <v>389</v>
      </c>
      <c r="C50" s="31" t="s">
        <v>309</v>
      </c>
      <c r="D50" s="454" t="s">
        <v>325</v>
      </c>
      <c r="E50" s="27"/>
      <c r="F50" s="28"/>
      <c r="G50" s="425">
        <v>4581</v>
      </c>
    </row>
    <row r="51" spans="1:7" ht="25.5">
      <c r="A51" s="26" t="s">
        <v>281</v>
      </c>
      <c r="B51" s="461" t="s">
        <v>89</v>
      </c>
      <c r="C51" s="72" t="s">
        <v>309</v>
      </c>
      <c r="D51" s="23" t="s">
        <v>325</v>
      </c>
      <c r="E51" s="23"/>
      <c r="F51" s="24">
        <v>210</v>
      </c>
      <c r="G51" s="29">
        <f>G52+G53+G54</f>
        <v>3353</v>
      </c>
    </row>
    <row r="52" spans="1:7" ht="12.75">
      <c r="A52" s="26"/>
      <c r="B52" s="461" t="s">
        <v>411</v>
      </c>
      <c r="C52" s="72" t="s">
        <v>309</v>
      </c>
      <c r="D52" s="23" t="s">
        <v>325</v>
      </c>
      <c r="E52" s="23"/>
      <c r="F52" s="24">
        <v>211</v>
      </c>
      <c r="G52" s="29">
        <f>G55+G57</f>
        <v>2655</v>
      </c>
    </row>
    <row r="53" spans="1:7" ht="12.75">
      <c r="A53" s="26"/>
      <c r="B53" s="461" t="s">
        <v>231</v>
      </c>
      <c r="C53" s="72" t="s">
        <v>309</v>
      </c>
      <c r="D53" s="23" t="s">
        <v>325</v>
      </c>
      <c r="E53" s="23"/>
      <c r="F53" s="24">
        <v>213</v>
      </c>
      <c r="G53" s="29">
        <f>G56+G58</f>
        <v>696</v>
      </c>
    </row>
    <row r="54" spans="1:7" ht="25.5">
      <c r="A54" s="26"/>
      <c r="B54" s="461" t="s">
        <v>234</v>
      </c>
      <c r="C54" s="72" t="s">
        <v>309</v>
      </c>
      <c r="D54" s="23" t="s">
        <v>325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233</v>
      </c>
      <c r="C55" s="72" t="s">
        <v>309</v>
      </c>
      <c r="D55" s="23" t="s">
        <v>325</v>
      </c>
      <c r="E55" s="23" t="s">
        <v>35</v>
      </c>
      <c r="F55" s="24">
        <v>211</v>
      </c>
      <c r="G55" s="29">
        <v>278</v>
      </c>
    </row>
    <row r="56" spans="1:7" ht="38.25">
      <c r="A56" s="26"/>
      <c r="B56" s="8" t="s">
        <v>317</v>
      </c>
      <c r="C56" s="72" t="s">
        <v>309</v>
      </c>
      <c r="D56" s="23" t="s">
        <v>325</v>
      </c>
      <c r="E56" s="23" t="s">
        <v>35</v>
      </c>
      <c r="F56" s="24">
        <v>213</v>
      </c>
      <c r="G56" s="29">
        <v>73</v>
      </c>
    </row>
    <row r="57" spans="1:7" ht="25.5">
      <c r="A57" s="26"/>
      <c r="B57" s="8" t="s">
        <v>363</v>
      </c>
      <c r="C57" s="72" t="s">
        <v>309</v>
      </c>
      <c r="D57" s="23" t="s">
        <v>325</v>
      </c>
      <c r="E57" s="27" t="s">
        <v>252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2" t="s">
        <v>309</v>
      </c>
      <c r="D58" s="23" t="s">
        <v>325</v>
      </c>
      <c r="E58" s="27" t="s">
        <v>252</v>
      </c>
      <c r="F58" s="28">
        <v>213</v>
      </c>
      <c r="G58" s="29">
        <v>623</v>
      </c>
    </row>
    <row r="59" spans="1:7" ht="25.5">
      <c r="A59" s="26"/>
      <c r="B59" s="461" t="s">
        <v>234</v>
      </c>
      <c r="C59" s="72" t="s">
        <v>309</v>
      </c>
      <c r="D59" s="23" t="s">
        <v>325</v>
      </c>
      <c r="E59" s="27" t="s">
        <v>22</v>
      </c>
      <c r="F59" s="28">
        <v>261</v>
      </c>
      <c r="G59" s="29">
        <v>2</v>
      </c>
    </row>
    <row r="60" spans="1:7" ht="38.25">
      <c r="A60" s="26" t="s">
        <v>349</v>
      </c>
      <c r="B60" s="11" t="s">
        <v>71</v>
      </c>
      <c r="C60" s="452" t="s">
        <v>309</v>
      </c>
      <c r="D60" s="19" t="s">
        <v>325</v>
      </c>
      <c r="E60" s="23" t="s">
        <v>252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225</v>
      </c>
      <c r="C61" s="72" t="s">
        <v>309</v>
      </c>
      <c r="D61" s="23" t="s">
        <v>325</v>
      </c>
      <c r="E61" s="27" t="s">
        <v>252</v>
      </c>
      <c r="F61" s="28">
        <v>221</v>
      </c>
      <c r="G61" s="29">
        <f>12+34</f>
        <v>46</v>
      </c>
    </row>
    <row r="62" spans="1:7" ht="12.75">
      <c r="A62" s="26"/>
      <c r="B62" s="8" t="s">
        <v>223</v>
      </c>
      <c r="C62" s="72" t="s">
        <v>309</v>
      </c>
      <c r="D62" s="23" t="s">
        <v>325</v>
      </c>
      <c r="E62" s="27" t="s">
        <v>252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f>G64+G65+G66</f>
        <v>237</v>
      </c>
    </row>
    <row r="64" spans="1:7" ht="25.5">
      <c r="A64" s="26"/>
      <c r="B64" s="8" t="s">
        <v>51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80</v>
      </c>
    </row>
    <row r="65" spans="1:7" ht="25.5">
      <c r="A65" s="26"/>
      <c r="B65" s="8" t="s">
        <v>52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147</v>
      </c>
    </row>
    <row r="66" spans="1:7" ht="12.75">
      <c r="A66" s="26"/>
      <c r="B66" s="8" t="s">
        <v>38</v>
      </c>
      <c r="C66" s="72" t="s">
        <v>309</v>
      </c>
      <c r="D66" s="23" t="s">
        <v>325</v>
      </c>
      <c r="E66" s="27" t="s">
        <v>252</v>
      </c>
      <c r="F66" s="28">
        <v>223</v>
      </c>
      <c r="G66" s="29">
        <v>10</v>
      </c>
    </row>
    <row r="67" spans="1:7" ht="25.5">
      <c r="A67" s="26"/>
      <c r="B67" s="8" t="s">
        <v>394</v>
      </c>
      <c r="C67" s="72" t="s">
        <v>309</v>
      </c>
      <c r="D67" s="23" t="s">
        <v>321</v>
      </c>
      <c r="E67" s="27" t="s">
        <v>252</v>
      </c>
      <c r="F67" s="28">
        <v>225</v>
      </c>
      <c r="G67" s="29">
        <f>91+144</f>
        <v>235</v>
      </c>
    </row>
    <row r="68" spans="1:7" ht="12.75">
      <c r="A68" s="26"/>
      <c r="B68" s="8" t="s">
        <v>395</v>
      </c>
      <c r="C68" s="72" t="s">
        <v>309</v>
      </c>
      <c r="D68" s="23" t="s">
        <v>321</v>
      </c>
      <c r="E68" s="27" t="s">
        <v>252</v>
      </c>
      <c r="F68" s="28">
        <v>226</v>
      </c>
      <c r="G68" s="29">
        <f>330-10</f>
        <v>320</v>
      </c>
    </row>
    <row r="69" spans="1:7" ht="12.75">
      <c r="A69" s="26"/>
      <c r="B69" s="424" t="s">
        <v>36</v>
      </c>
      <c r="C69" s="72" t="s">
        <v>309</v>
      </c>
      <c r="D69" s="23" t="s">
        <v>321</v>
      </c>
      <c r="E69" s="27" t="s">
        <v>252</v>
      </c>
      <c r="F69" s="28">
        <v>290</v>
      </c>
      <c r="G69" s="29">
        <f>70+130</f>
        <v>200</v>
      </c>
    </row>
    <row r="70" spans="1:7" ht="12.75" hidden="1">
      <c r="A70" s="26"/>
      <c r="B70" s="461"/>
      <c r="C70" s="72"/>
      <c r="D70" s="23"/>
      <c r="E70" s="27"/>
      <c r="F70" s="28"/>
      <c r="G70" s="29"/>
    </row>
    <row r="71" spans="1:7" ht="12.75" hidden="1">
      <c r="A71" s="26"/>
      <c r="B71" s="461"/>
      <c r="C71" s="72"/>
      <c r="D71" s="23"/>
      <c r="E71" s="27"/>
      <c r="F71" s="28"/>
      <c r="G71" s="29"/>
    </row>
    <row r="72" spans="1:7" ht="51">
      <c r="A72" s="26" t="s">
        <v>412</v>
      </c>
      <c r="B72" s="67" t="s">
        <v>23</v>
      </c>
      <c r="C72" s="72" t="s">
        <v>309</v>
      </c>
      <c r="D72" s="23" t="s">
        <v>325</v>
      </c>
      <c r="E72" s="27" t="s">
        <v>252</v>
      </c>
      <c r="F72" s="28">
        <v>300</v>
      </c>
      <c r="G72" s="29">
        <f>G73+G74</f>
        <v>162</v>
      </c>
    </row>
    <row r="73" spans="1:7" ht="25.5">
      <c r="A73" s="26"/>
      <c r="B73" s="461" t="s">
        <v>398</v>
      </c>
      <c r="C73" s="72" t="s">
        <v>309</v>
      </c>
      <c r="D73" s="23" t="s">
        <v>325</v>
      </c>
      <c r="E73" s="27" t="s">
        <v>252</v>
      </c>
      <c r="F73" s="28">
        <v>310</v>
      </c>
      <c r="G73" s="29">
        <v>70</v>
      </c>
    </row>
    <row r="74" spans="1:7" ht="25.5">
      <c r="A74" s="26"/>
      <c r="B74" s="461" t="s">
        <v>396</v>
      </c>
      <c r="C74" s="72" t="s">
        <v>309</v>
      </c>
      <c r="D74" s="23" t="s">
        <v>325</v>
      </c>
      <c r="E74" s="27" t="s">
        <v>252</v>
      </c>
      <c r="F74" s="28">
        <v>340</v>
      </c>
      <c r="G74" s="29">
        <v>92</v>
      </c>
    </row>
    <row r="75" spans="1:7" ht="15">
      <c r="A75" s="459" t="s">
        <v>346</v>
      </c>
      <c r="B75" s="63" t="s">
        <v>39</v>
      </c>
      <c r="C75" s="452" t="s">
        <v>310</v>
      </c>
      <c r="D75" s="19"/>
      <c r="E75" s="454"/>
      <c r="F75" s="455"/>
      <c r="G75" s="429">
        <f>272+52</f>
        <v>324</v>
      </c>
    </row>
    <row r="76" spans="1:7" ht="12.75">
      <c r="A76" s="26"/>
      <c r="B76" s="424" t="s">
        <v>372</v>
      </c>
      <c r="C76" s="72" t="s">
        <v>310</v>
      </c>
      <c r="D76" s="23" t="s">
        <v>215</v>
      </c>
      <c r="E76" s="27"/>
      <c r="F76" s="28"/>
      <c r="G76" s="29">
        <f>272+52</f>
        <v>324</v>
      </c>
    </row>
    <row r="77" spans="1:7" ht="24">
      <c r="A77" s="26"/>
      <c r="B77" s="468" t="s">
        <v>216</v>
      </c>
      <c r="C77" s="72" t="s">
        <v>310</v>
      </c>
      <c r="D77" s="23" t="s">
        <v>215</v>
      </c>
      <c r="E77" s="72" t="s">
        <v>320</v>
      </c>
      <c r="F77" s="427"/>
      <c r="G77" s="425">
        <f>272+52</f>
        <v>324</v>
      </c>
    </row>
    <row r="78" spans="1:7" ht="12.75">
      <c r="A78" s="26"/>
      <c r="B78" s="461" t="s">
        <v>36</v>
      </c>
      <c r="C78" s="72" t="s">
        <v>310</v>
      </c>
      <c r="D78" s="23" t="s">
        <v>215</v>
      </c>
      <c r="E78" s="72" t="s">
        <v>320</v>
      </c>
      <c r="F78" s="28">
        <v>290</v>
      </c>
      <c r="G78" s="29">
        <f>272+52</f>
        <v>324</v>
      </c>
    </row>
    <row r="79" spans="1:7" ht="12.75">
      <c r="A79" s="459"/>
      <c r="B79" s="8"/>
      <c r="C79" s="72"/>
      <c r="D79" s="23"/>
      <c r="E79" s="72"/>
      <c r="F79" s="427"/>
      <c r="G79" s="425"/>
    </row>
    <row r="80" spans="1:7" ht="45">
      <c r="A80" s="459" t="s">
        <v>347</v>
      </c>
      <c r="B80" s="63" t="s">
        <v>229</v>
      </c>
      <c r="C80" s="454" t="s">
        <v>230</v>
      </c>
      <c r="D80" s="19"/>
      <c r="E80" s="454"/>
      <c r="F80" s="455"/>
      <c r="G80" s="429">
        <f>G82+G83</f>
        <v>162</v>
      </c>
    </row>
    <row r="81" spans="1:7" ht="51">
      <c r="A81" s="459"/>
      <c r="B81" s="424" t="s">
        <v>388</v>
      </c>
      <c r="C81" s="72" t="s">
        <v>230</v>
      </c>
      <c r="D81" s="466" t="s">
        <v>235</v>
      </c>
      <c r="E81" s="72"/>
      <c r="F81" s="427"/>
      <c r="G81" s="425"/>
    </row>
    <row r="82" spans="1:7" ht="12.75">
      <c r="A82" s="459"/>
      <c r="B82" s="461" t="s">
        <v>202</v>
      </c>
      <c r="C82" s="469" t="s">
        <v>230</v>
      </c>
      <c r="D82" s="463" t="s">
        <v>323</v>
      </c>
      <c r="E82" s="469" t="s">
        <v>236</v>
      </c>
      <c r="F82" s="64">
        <v>242</v>
      </c>
      <c r="G82" s="74">
        <v>162</v>
      </c>
    </row>
    <row r="83" spans="1:7" ht="12.75">
      <c r="A83" s="459"/>
      <c r="B83" s="461" t="s">
        <v>202</v>
      </c>
      <c r="C83" s="469" t="s">
        <v>230</v>
      </c>
      <c r="D83" s="463" t="s">
        <v>324</v>
      </c>
      <c r="E83" s="469" t="s">
        <v>236</v>
      </c>
      <c r="F83" s="28">
        <v>241</v>
      </c>
      <c r="G83" s="74">
        <f>353-353</f>
        <v>0</v>
      </c>
    </row>
    <row r="84" spans="1:7" ht="60">
      <c r="A84" s="30" t="s">
        <v>408</v>
      </c>
      <c r="B84" s="66" t="s">
        <v>311</v>
      </c>
      <c r="C84" s="31" t="s">
        <v>312</v>
      </c>
      <c r="D84" s="31"/>
      <c r="E84" s="31"/>
      <c r="F84" s="32"/>
      <c r="G84" s="21">
        <v>169</v>
      </c>
    </row>
    <row r="85" spans="1:7" ht="63.75">
      <c r="A85" s="22" t="s">
        <v>338</v>
      </c>
      <c r="B85" s="453" t="s">
        <v>267</v>
      </c>
      <c r="C85" s="454" t="s">
        <v>313</v>
      </c>
      <c r="D85" s="72"/>
      <c r="E85" s="23"/>
      <c r="F85" s="24"/>
      <c r="G85" s="25">
        <v>169</v>
      </c>
    </row>
    <row r="86" spans="1:7" ht="25.5">
      <c r="A86" s="22"/>
      <c r="B86" s="68" t="s">
        <v>280</v>
      </c>
      <c r="C86" s="23" t="s">
        <v>313</v>
      </c>
      <c r="D86" s="72" t="s">
        <v>203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24" t="s">
        <v>322</v>
      </c>
      <c r="C88" s="23" t="s">
        <v>313</v>
      </c>
      <c r="D88" s="72" t="s">
        <v>326</v>
      </c>
      <c r="E88" s="23" t="s">
        <v>253</v>
      </c>
      <c r="F88" s="28"/>
      <c r="G88" s="464">
        <v>169</v>
      </c>
    </row>
    <row r="89" spans="1:7" ht="12.75">
      <c r="A89" s="26"/>
      <c r="B89" s="461" t="s">
        <v>260</v>
      </c>
      <c r="C89" s="23" t="s">
        <v>313</v>
      </c>
      <c r="D89" s="72" t="s">
        <v>326</v>
      </c>
      <c r="E89" s="23" t="s">
        <v>253</v>
      </c>
      <c r="F89" s="28">
        <v>220</v>
      </c>
      <c r="G89" s="425">
        <v>169</v>
      </c>
    </row>
    <row r="90" spans="1:7" ht="12.75">
      <c r="A90" s="26"/>
      <c r="B90" s="8" t="s">
        <v>395</v>
      </c>
      <c r="C90" s="23" t="s">
        <v>313</v>
      </c>
      <c r="D90" s="72" t="s">
        <v>326</v>
      </c>
      <c r="E90" s="23" t="s">
        <v>253</v>
      </c>
      <c r="F90" s="28">
        <v>226</v>
      </c>
      <c r="G90" s="425">
        <v>169</v>
      </c>
    </row>
    <row r="91" spans="1:7" ht="30">
      <c r="A91" s="30" t="s">
        <v>270</v>
      </c>
      <c r="B91" s="66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120</v>
      </c>
      <c r="C92" s="454" t="s">
        <v>268</v>
      </c>
      <c r="D92" s="72"/>
      <c r="E92" s="427"/>
      <c r="F92" s="24"/>
      <c r="G92" s="425">
        <f>G93</f>
        <v>3209</v>
      </c>
    </row>
    <row r="93" spans="1:7" ht="28.5">
      <c r="A93" s="22" t="s">
        <v>281</v>
      </c>
      <c r="B93" s="69" t="s">
        <v>353</v>
      </c>
      <c r="C93" s="72" t="s">
        <v>268</v>
      </c>
      <c r="D93" s="72" t="s">
        <v>327</v>
      </c>
      <c r="E93" s="24"/>
      <c r="F93" s="24"/>
      <c r="G93" s="25">
        <f>G94</f>
        <v>3209</v>
      </c>
    </row>
    <row r="94" spans="1:7" ht="38.25">
      <c r="A94" s="22"/>
      <c r="B94" s="7" t="s">
        <v>371</v>
      </c>
      <c r="C94" s="72" t="s">
        <v>268</v>
      </c>
      <c r="D94" s="72" t="s">
        <v>327</v>
      </c>
      <c r="E94" s="24">
        <v>412</v>
      </c>
      <c r="F94" s="24"/>
      <c r="G94" s="25">
        <f>G95+G98</f>
        <v>3209</v>
      </c>
    </row>
    <row r="95" spans="1:7" ht="38.25">
      <c r="A95" s="26" t="s">
        <v>341</v>
      </c>
      <c r="B95" s="424" t="s">
        <v>0</v>
      </c>
      <c r="C95" s="72" t="s">
        <v>268</v>
      </c>
      <c r="D95" s="72" t="s">
        <v>327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61" t="s">
        <v>260</v>
      </c>
      <c r="C96" s="72" t="s">
        <v>268</v>
      </c>
      <c r="D96" s="72" t="s">
        <v>327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395</v>
      </c>
      <c r="C97" s="72" t="s">
        <v>268</v>
      </c>
      <c r="D97" s="72" t="s">
        <v>327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387</v>
      </c>
      <c r="B98" s="424" t="s">
        <v>204</v>
      </c>
      <c r="C98" s="72" t="s">
        <v>268</v>
      </c>
      <c r="D98" s="72" t="s">
        <v>205</v>
      </c>
      <c r="E98" s="24">
        <v>412</v>
      </c>
      <c r="F98" s="24"/>
      <c r="G98" s="29">
        <v>213</v>
      </c>
    </row>
    <row r="99" spans="1:7" ht="12.75">
      <c r="A99" s="26"/>
      <c r="B99" s="461" t="s">
        <v>260</v>
      </c>
      <c r="C99" s="72" t="s">
        <v>268</v>
      </c>
      <c r="D99" s="72" t="s">
        <v>205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395</v>
      </c>
      <c r="C100" s="72" t="s">
        <v>268</v>
      </c>
      <c r="D100" s="72" t="s">
        <v>205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334</v>
      </c>
      <c r="B101" s="35" t="s">
        <v>364</v>
      </c>
      <c r="C101" s="23" t="s">
        <v>268</v>
      </c>
      <c r="D101" s="24" t="s">
        <v>328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180</v>
      </c>
      <c r="C103" s="27" t="s">
        <v>268</v>
      </c>
      <c r="D103" s="24" t="s">
        <v>328</v>
      </c>
      <c r="E103" s="24">
        <v>440</v>
      </c>
      <c r="F103" s="24"/>
      <c r="G103" s="29">
        <v>254</v>
      </c>
    </row>
    <row r="104" spans="1:7" ht="12.75">
      <c r="A104" s="26"/>
      <c r="B104" s="461" t="s">
        <v>260</v>
      </c>
      <c r="C104" s="27" t="s">
        <v>268</v>
      </c>
      <c r="D104" s="24" t="s">
        <v>328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395</v>
      </c>
      <c r="C105" s="27" t="s">
        <v>268</v>
      </c>
      <c r="D105" s="24" t="s">
        <v>328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2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53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3" t="s">
        <v>5</v>
      </c>
      <c r="C115" s="31" t="s">
        <v>269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25"/>
    </row>
    <row r="117" spans="1:7" ht="12.75">
      <c r="A117" s="75"/>
      <c r="B117" s="68"/>
      <c r="C117" s="72"/>
      <c r="D117" s="24"/>
      <c r="E117" s="31"/>
      <c r="F117" s="427"/>
      <c r="G117" s="29"/>
    </row>
    <row r="118" spans="1:7" ht="12.75">
      <c r="A118" s="22"/>
      <c r="B118" s="424"/>
      <c r="C118" s="72"/>
      <c r="D118" s="24"/>
      <c r="E118" s="31"/>
      <c r="F118" s="427"/>
      <c r="G118" s="29"/>
    </row>
    <row r="119" spans="1:7" ht="12.75">
      <c r="A119" s="26"/>
      <c r="B119" s="8"/>
      <c r="C119" s="72"/>
      <c r="D119" s="24"/>
      <c r="E119" s="31"/>
      <c r="F119" s="427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60"/>
      <c r="B121" s="65" t="s">
        <v>255</v>
      </c>
      <c r="C121" s="472" t="s">
        <v>240</v>
      </c>
      <c r="D121" s="39"/>
      <c r="E121" s="38"/>
      <c r="F121" s="24"/>
      <c r="G121" s="25">
        <f>G122+G126</f>
        <v>1485</v>
      </c>
    </row>
    <row r="122" spans="1:7" ht="25.5">
      <c r="A122" s="460" t="s">
        <v>338</v>
      </c>
      <c r="B122" s="35" t="s">
        <v>343</v>
      </c>
      <c r="C122" s="426" t="s">
        <v>240</v>
      </c>
      <c r="D122" s="39" t="s">
        <v>329</v>
      </c>
      <c r="E122" s="426"/>
      <c r="F122" s="427"/>
      <c r="G122" s="25">
        <f>530-34+566+353</f>
        <v>1415</v>
      </c>
    </row>
    <row r="123" spans="1:7" ht="25.5">
      <c r="A123" s="460"/>
      <c r="B123" s="35" t="s">
        <v>147</v>
      </c>
      <c r="C123" s="426" t="s">
        <v>240</v>
      </c>
      <c r="D123" s="39" t="s">
        <v>329</v>
      </c>
      <c r="E123" s="426" t="s">
        <v>181</v>
      </c>
      <c r="F123" s="427"/>
      <c r="G123" s="25">
        <f>496+566+353</f>
        <v>1415</v>
      </c>
    </row>
    <row r="124" spans="1:7" ht="12.75">
      <c r="A124" s="460"/>
      <c r="B124" s="424" t="s">
        <v>260</v>
      </c>
      <c r="C124" s="426" t="s">
        <v>240</v>
      </c>
      <c r="D124" s="39" t="s">
        <v>329</v>
      </c>
      <c r="E124" s="426" t="s">
        <v>181</v>
      </c>
      <c r="F124" s="427">
        <v>220</v>
      </c>
      <c r="G124" s="25">
        <f>496+566+353</f>
        <v>1415</v>
      </c>
    </row>
    <row r="125" spans="1:7" ht="12.75">
      <c r="A125" s="460"/>
      <c r="B125" s="8" t="s">
        <v>395</v>
      </c>
      <c r="C125" s="465" t="s">
        <v>240</v>
      </c>
      <c r="D125" s="39" t="s">
        <v>329</v>
      </c>
      <c r="E125" s="426" t="s">
        <v>181</v>
      </c>
      <c r="F125" s="24">
        <v>226</v>
      </c>
      <c r="G125" s="25">
        <f>496+566+353</f>
        <v>1415</v>
      </c>
    </row>
    <row r="126" spans="1:7" ht="38.25">
      <c r="A126" s="40" t="s">
        <v>334</v>
      </c>
      <c r="B126" s="35" t="s">
        <v>352</v>
      </c>
      <c r="C126" s="426" t="s">
        <v>240</v>
      </c>
      <c r="D126" s="39" t="s">
        <v>330</v>
      </c>
      <c r="E126" s="426"/>
      <c r="F126" s="427"/>
      <c r="G126" s="29">
        <v>70</v>
      </c>
    </row>
    <row r="127" spans="1:7" ht="25.5">
      <c r="A127" s="40"/>
      <c r="B127" s="35" t="s">
        <v>10</v>
      </c>
      <c r="C127" s="426" t="s">
        <v>240</v>
      </c>
      <c r="D127" s="39" t="s">
        <v>330</v>
      </c>
      <c r="E127" s="426" t="s">
        <v>250</v>
      </c>
      <c r="F127" s="427"/>
      <c r="G127" s="29">
        <v>70</v>
      </c>
    </row>
    <row r="128" spans="1:7" ht="12.75">
      <c r="A128" s="40"/>
      <c r="B128" s="424" t="s">
        <v>260</v>
      </c>
      <c r="C128" s="426" t="s">
        <v>240</v>
      </c>
      <c r="D128" s="39" t="s">
        <v>330</v>
      </c>
      <c r="E128" s="426" t="s">
        <v>250</v>
      </c>
      <c r="F128" s="427">
        <v>220</v>
      </c>
      <c r="G128" s="29">
        <v>70</v>
      </c>
    </row>
    <row r="129" spans="1:7" ht="12.75">
      <c r="A129" s="40"/>
      <c r="B129" s="8" t="s">
        <v>395</v>
      </c>
      <c r="C129" s="426" t="s">
        <v>240</v>
      </c>
      <c r="D129" s="39" t="s">
        <v>330</v>
      </c>
      <c r="E129" s="426" t="s">
        <v>250</v>
      </c>
      <c r="F129" s="42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3" t="s">
        <v>140</v>
      </c>
      <c r="C131" s="44" t="s">
        <v>141</v>
      </c>
      <c r="D131" s="45"/>
      <c r="E131" s="44"/>
      <c r="F131" s="45"/>
      <c r="G131" s="21">
        <f>G132+G139</f>
        <v>1227</v>
      </c>
    </row>
    <row r="132" spans="1:7" ht="15">
      <c r="A132" s="471" t="s">
        <v>338</v>
      </c>
      <c r="B132" s="65" t="s">
        <v>143</v>
      </c>
      <c r="C132" s="472" t="s">
        <v>142</v>
      </c>
      <c r="D132" s="39"/>
      <c r="E132" s="38"/>
      <c r="F132" s="39"/>
      <c r="G132" s="25">
        <v>910</v>
      </c>
    </row>
    <row r="133" spans="1:7" ht="12.75">
      <c r="A133" s="471"/>
      <c r="B133" s="68"/>
      <c r="C133" s="38"/>
      <c r="D133" s="39"/>
      <c r="E133" s="38"/>
      <c r="F133" s="39"/>
      <c r="G133" s="25"/>
    </row>
    <row r="134" spans="1:7" ht="89.25">
      <c r="A134" s="471"/>
      <c r="B134" s="68" t="s">
        <v>91</v>
      </c>
      <c r="C134" s="38" t="s">
        <v>142</v>
      </c>
      <c r="D134" s="39" t="s">
        <v>186</v>
      </c>
      <c r="E134" s="38" t="s">
        <v>187</v>
      </c>
      <c r="F134" s="39">
        <v>241</v>
      </c>
      <c r="G134" s="25">
        <v>600</v>
      </c>
    </row>
    <row r="135" spans="1:7" ht="38.25">
      <c r="A135" s="471"/>
      <c r="B135" s="68" t="s">
        <v>315</v>
      </c>
      <c r="C135" s="38" t="s">
        <v>142</v>
      </c>
      <c r="D135" s="39" t="s">
        <v>186</v>
      </c>
      <c r="E135" s="38"/>
      <c r="F135" s="39"/>
      <c r="G135" s="25">
        <f>150+160</f>
        <v>310</v>
      </c>
    </row>
    <row r="136" spans="1:7" ht="51">
      <c r="A136" s="471"/>
      <c r="B136" s="68" t="s">
        <v>165</v>
      </c>
      <c r="C136" s="38" t="s">
        <v>142</v>
      </c>
      <c r="D136" s="39" t="s">
        <v>331</v>
      </c>
      <c r="E136" s="38" t="s">
        <v>251</v>
      </c>
      <c r="F136" s="39"/>
      <c r="G136" s="25">
        <f>150+160</f>
        <v>310</v>
      </c>
    </row>
    <row r="137" spans="1:7" ht="12.75">
      <c r="A137" s="459"/>
      <c r="B137" s="424" t="s">
        <v>260</v>
      </c>
      <c r="C137" s="38" t="s">
        <v>142</v>
      </c>
      <c r="D137" s="39" t="s">
        <v>331</v>
      </c>
      <c r="E137" s="38" t="s">
        <v>251</v>
      </c>
      <c r="F137" s="39">
        <v>220</v>
      </c>
      <c r="G137" s="25">
        <f>150+160</f>
        <v>310</v>
      </c>
    </row>
    <row r="138" spans="1:7" ht="12.75">
      <c r="A138" s="470"/>
      <c r="B138" s="8" t="s">
        <v>395</v>
      </c>
      <c r="C138" s="38" t="s">
        <v>142</v>
      </c>
      <c r="D138" s="39" t="s">
        <v>331</v>
      </c>
      <c r="E138" s="38" t="s">
        <v>251</v>
      </c>
      <c r="F138" s="39">
        <v>226</v>
      </c>
      <c r="G138" s="25">
        <f>150+160</f>
        <v>310</v>
      </c>
    </row>
    <row r="139" spans="1:7" ht="30">
      <c r="A139" s="459" t="s">
        <v>334</v>
      </c>
      <c r="B139" s="65" t="s">
        <v>316</v>
      </c>
      <c r="C139" s="472" t="s">
        <v>144</v>
      </c>
      <c r="D139" s="428"/>
      <c r="E139" s="428"/>
      <c r="F139" s="428"/>
      <c r="G139" s="425">
        <f>142+175</f>
        <v>317</v>
      </c>
    </row>
    <row r="140" spans="1:7" ht="51">
      <c r="A140" s="459"/>
      <c r="B140" s="68" t="s">
        <v>373</v>
      </c>
      <c r="C140" s="426" t="s">
        <v>144</v>
      </c>
      <c r="D140" s="428" t="s">
        <v>332</v>
      </c>
      <c r="E140" s="428"/>
      <c r="F140" s="428"/>
      <c r="G140" s="425">
        <f>142+175</f>
        <v>317</v>
      </c>
    </row>
    <row r="141" spans="1:7" ht="51">
      <c r="A141" s="459"/>
      <c r="B141" s="68" t="s">
        <v>165</v>
      </c>
      <c r="C141" s="426" t="s">
        <v>144</v>
      </c>
      <c r="D141" s="428" t="s">
        <v>332</v>
      </c>
      <c r="E141" s="428">
        <v>453</v>
      </c>
      <c r="F141" s="428"/>
      <c r="G141" s="425">
        <f>142+175</f>
        <v>317</v>
      </c>
    </row>
    <row r="142" spans="1:7" ht="12.75">
      <c r="A142" s="22"/>
      <c r="B142" s="424" t="s">
        <v>260</v>
      </c>
      <c r="C142" s="426" t="s">
        <v>144</v>
      </c>
      <c r="D142" s="428" t="s">
        <v>332</v>
      </c>
      <c r="E142" s="428">
        <v>453</v>
      </c>
      <c r="F142" s="428">
        <v>220</v>
      </c>
      <c r="G142" s="425">
        <f>142+175</f>
        <v>317</v>
      </c>
    </row>
    <row r="143" spans="1:7" ht="12.75">
      <c r="A143" s="26"/>
      <c r="B143" s="8" t="s">
        <v>395</v>
      </c>
      <c r="C143" s="426" t="s">
        <v>144</v>
      </c>
      <c r="D143" s="428" t="s">
        <v>332</v>
      </c>
      <c r="E143" s="428">
        <v>453</v>
      </c>
      <c r="F143" s="428">
        <v>226</v>
      </c>
      <c r="G143" s="42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63</v>
      </c>
      <c r="B145" s="73" t="s">
        <v>7</v>
      </c>
      <c r="C145" s="31" t="s">
        <v>145</v>
      </c>
      <c r="D145" s="32"/>
      <c r="E145" s="32"/>
      <c r="F145" s="32"/>
      <c r="G145" s="21">
        <f>G146+G151+G156</f>
        <v>1382</v>
      </c>
    </row>
    <row r="146" spans="1:7" ht="30">
      <c r="A146" s="30" t="s">
        <v>338</v>
      </c>
      <c r="B146" s="73" t="s">
        <v>209</v>
      </c>
      <c r="C146" s="31" t="s">
        <v>206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206</v>
      </c>
      <c r="D147" s="24" t="s">
        <v>333</v>
      </c>
      <c r="E147" s="72"/>
      <c r="F147" s="427"/>
      <c r="G147" s="29">
        <v>90</v>
      </c>
    </row>
    <row r="148" spans="1:7" ht="12.75">
      <c r="A148" s="30"/>
      <c r="B148" s="35" t="s">
        <v>188</v>
      </c>
      <c r="C148" s="72" t="s">
        <v>206</v>
      </c>
      <c r="D148" s="24" t="s">
        <v>333</v>
      </c>
      <c r="E148" s="72" t="s">
        <v>207</v>
      </c>
      <c r="F148" s="427"/>
      <c r="G148" s="29">
        <v>90</v>
      </c>
    </row>
    <row r="149" spans="1:7" ht="12.75">
      <c r="A149" s="30"/>
      <c r="B149" s="424" t="s">
        <v>183</v>
      </c>
      <c r="C149" s="72" t="s">
        <v>206</v>
      </c>
      <c r="D149" s="24" t="s">
        <v>333</v>
      </c>
      <c r="E149" s="72" t="s">
        <v>207</v>
      </c>
      <c r="F149" s="427">
        <v>260</v>
      </c>
      <c r="G149" s="29">
        <v>90</v>
      </c>
    </row>
    <row r="150" spans="1:7" ht="25.5">
      <c r="A150" s="30"/>
      <c r="B150" s="8" t="s">
        <v>256</v>
      </c>
      <c r="C150" s="72" t="s">
        <v>206</v>
      </c>
      <c r="D150" s="24" t="s">
        <v>333</v>
      </c>
      <c r="E150" s="72" t="s">
        <v>207</v>
      </c>
      <c r="F150" s="427">
        <v>262</v>
      </c>
      <c r="G150" s="29">
        <v>90</v>
      </c>
    </row>
    <row r="151" spans="1:7" ht="45">
      <c r="A151" s="459" t="s">
        <v>334</v>
      </c>
      <c r="B151" s="65" t="s">
        <v>376</v>
      </c>
      <c r="C151" s="454" t="s">
        <v>377</v>
      </c>
      <c r="D151" s="427"/>
      <c r="E151" s="24"/>
      <c r="F151" s="24"/>
      <c r="G151" s="429">
        <v>1188</v>
      </c>
    </row>
    <row r="152" spans="1:7" ht="38.25">
      <c r="A152" s="459"/>
      <c r="B152" s="35" t="s">
        <v>179</v>
      </c>
      <c r="C152" s="23" t="s">
        <v>377</v>
      </c>
      <c r="D152" s="427" t="s">
        <v>208</v>
      </c>
      <c r="E152" s="24"/>
      <c r="F152" s="24"/>
      <c r="G152" s="25">
        <v>1188</v>
      </c>
    </row>
    <row r="153" spans="1:7" ht="12.75">
      <c r="A153" s="459"/>
      <c r="B153" s="35" t="s">
        <v>188</v>
      </c>
      <c r="C153" s="23" t="s">
        <v>377</v>
      </c>
      <c r="D153" s="427" t="s">
        <v>208</v>
      </c>
      <c r="E153" s="24">
        <v>755</v>
      </c>
      <c r="F153" s="24"/>
      <c r="G153" s="25">
        <v>1188</v>
      </c>
    </row>
    <row r="154" spans="1:7" ht="12.75">
      <c r="A154" s="470"/>
      <c r="B154" s="424" t="s">
        <v>183</v>
      </c>
      <c r="C154" s="23" t="s">
        <v>377</v>
      </c>
      <c r="D154" s="427" t="s">
        <v>208</v>
      </c>
      <c r="E154" s="24">
        <v>755</v>
      </c>
      <c r="F154" s="24">
        <v>260</v>
      </c>
      <c r="G154" s="25">
        <v>1188</v>
      </c>
    </row>
    <row r="155" spans="1:7" ht="25.5">
      <c r="A155" s="459"/>
      <c r="B155" s="8" t="s">
        <v>256</v>
      </c>
      <c r="C155" s="23" t="s">
        <v>377</v>
      </c>
      <c r="D155" s="427" t="s">
        <v>208</v>
      </c>
      <c r="E155" s="24">
        <v>755</v>
      </c>
      <c r="F155" s="24">
        <v>262</v>
      </c>
      <c r="G155" s="25">
        <v>1188</v>
      </c>
    </row>
    <row r="156" spans="1:7" ht="45">
      <c r="A156" s="459" t="s">
        <v>227</v>
      </c>
      <c r="B156" s="65" t="s">
        <v>379</v>
      </c>
      <c r="C156" s="454" t="s">
        <v>146</v>
      </c>
      <c r="D156" s="427"/>
      <c r="E156" s="24"/>
      <c r="F156" s="24"/>
      <c r="G156" s="429">
        <f>70+34</f>
        <v>104</v>
      </c>
    </row>
    <row r="157" spans="1:7" ht="25.5">
      <c r="A157" s="22"/>
      <c r="B157" s="68" t="s">
        <v>314</v>
      </c>
      <c r="C157" s="23" t="s">
        <v>146</v>
      </c>
      <c r="D157" s="427" t="s">
        <v>333</v>
      </c>
      <c r="E157" s="24"/>
      <c r="F157" s="24"/>
      <c r="G157" s="25">
        <f>70+34</f>
        <v>104</v>
      </c>
    </row>
    <row r="158" spans="1:7" ht="25.5">
      <c r="A158" s="22"/>
      <c r="B158" s="68" t="s">
        <v>189</v>
      </c>
      <c r="C158" s="23" t="s">
        <v>146</v>
      </c>
      <c r="D158" s="427" t="s">
        <v>333</v>
      </c>
      <c r="E158" s="24">
        <v>482</v>
      </c>
      <c r="F158" s="24"/>
      <c r="G158" s="25">
        <f>70+34</f>
        <v>104</v>
      </c>
    </row>
    <row r="159" spans="1:7" ht="12.75">
      <c r="A159" s="26"/>
      <c r="B159" s="424" t="s">
        <v>260</v>
      </c>
      <c r="C159" s="23" t="s">
        <v>146</v>
      </c>
      <c r="D159" s="427" t="s">
        <v>333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395</v>
      </c>
      <c r="C160" s="23" t="s">
        <v>146</v>
      </c>
      <c r="D160" s="427" t="s">
        <v>333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59"/>
      <c r="B175" s="453"/>
      <c r="C175" s="454"/>
      <c r="D175" s="28"/>
      <c r="E175" s="28"/>
      <c r="F175" s="28"/>
      <c r="G175" s="429"/>
    </row>
    <row r="176" spans="1:7" ht="12.75">
      <c r="A176" s="459"/>
      <c r="B176" s="453"/>
      <c r="C176" s="454"/>
      <c r="D176" s="28"/>
      <c r="E176" s="28"/>
      <c r="F176" s="28"/>
      <c r="G176" s="29"/>
    </row>
    <row r="177" spans="1:7" ht="12.75">
      <c r="A177" s="459"/>
      <c r="B177" s="68"/>
      <c r="C177" s="72"/>
      <c r="D177" s="427"/>
      <c r="E177" s="28"/>
      <c r="F177" s="28"/>
      <c r="G177" s="29"/>
    </row>
    <row r="178" spans="1:7" ht="12.75">
      <c r="A178" s="459"/>
      <c r="B178" s="68"/>
      <c r="C178" s="72"/>
      <c r="D178" s="427"/>
      <c r="E178" s="427"/>
      <c r="F178" s="28"/>
      <c r="G178" s="29"/>
    </row>
    <row r="179" spans="1:7" ht="12.75">
      <c r="A179" s="459"/>
      <c r="B179" s="68"/>
      <c r="C179" s="72"/>
      <c r="D179" s="427"/>
      <c r="E179" s="427"/>
      <c r="F179" s="427"/>
      <c r="G179" s="29"/>
    </row>
    <row r="180" spans="1:7" ht="12.75">
      <c r="A180" s="459"/>
      <c r="B180" s="68"/>
      <c r="C180" s="72"/>
      <c r="D180" s="427"/>
      <c r="E180" s="427"/>
      <c r="F180" s="427"/>
      <c r="G180" s="29"/>
    </row>
    <row r="181" spans="1:7" ht="12.75">
      <c r="A181" s="22"/>
      <c r="B181" s="11" t="s">
        <v>161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194</v>
      </c>
      <c r="C185" s="14"/>
      <c r="D185" s="14"/>
      <c r="E185" s="51"/>
      <c r="F185" s="14" t="s">
        <v>415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60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2.125" style="0" customWidth="1"/>
    <col min="2" max="2" width="69.375" style="0" customWidth="1"/>
    <col min="3" max="3" width="26.125" style="0" customWidth="1"/>
    <col min="4" max="4" width="20.125" style="0" customWidth="1"/>
  </cols>
  <sheetData>
    <row r="2" ht="12.75">
      <c r="B2" t="s">
        <v>514</v>
      </c>
    </row>
    <row r="4" ht="15.75">
      <c r="B4" s="542" t="s">
        <v>515</v>
      </c>
    </row>
    <row r="5" ht="9" customHeight="1">
      <c r="B5" s="480"/>
    </row>
    <row r="6" ht="10.5" customHeight="1" thickBot="1">
      <c r="B6" s="480"/>
    </row>
    <row r="7" spans="1:4" ht="19.5">
      <c r="A7" s="127"/>
      <c r="B7" s="478" t="s">
        <v>178</v>
      </c>
      <c r="C7" s="474" t="s">
        <v>96</v>
      </c>
      <c r="D7" s="456" t="s">
        <v>283</v>
      </c>
    </row>
    <row r="8" spans="1:4" ht="15.75" thickBot="1">
      <c r="A8" s="127"/>
      <c r="B8" s="479"/>
      <c r="C8" s="475"/>
      <c r="D8" s="457"/>
    </row>
    <row r="9" spans="1:4" ht="15.75">
      <c r="A9" s="458"/>
      <c r="B9" s="477" t="s">
        <v>434</v>
      </c>
      <c r="C9" s="416" t="s">
        <v>184</v>
      </c>
      <c r="D9" s="450">
        <v>39386</v>
      </c>
    </row>
    <row r="10" spans="1:4" s="482" customFormat="1" ht="15">
      <c r="A10" s="495"/>
      <c r="B10" s="496" t="s">
        <v>416</v>
      </c>
      <c r="C10" s="498" t="s">
        <v>185</v>
      </c>
      <c r="D10" s="28">
        <v>26300.3</v>
      </c>
    </row>
    <row r="11" spans="1:4" ht="30">
      <c r="A11" s="458"/>
      <c r="B11" s="412" t="s">
        <v>449</v>
      </c>
      <c r="C11" s="448" t="s">
        <v>429</v>
      </c>
      <c r="D11" s="24">
        <v>16200.2</v>
      </c>
    </row>
    <row r="12" spans="1:4" ht="30">
      <c r="A12" s="458"/>
      <c r="B12" s="412" t="s">
        <v>450</v>
      </c>
      <c r="C12" s="417" t="s">
        <v>484</v>
      </c>
      <c r="D12" s="24">
        <v>11400.1</v>
      </c>
    </row>
    <row r="13" spans="1:4" ht="30">
      <c r="A13" s="458"/>
      <c r="B13" s="412" t="s">
        <v>450</v>
      </c>
      <c r="C13" s="417" t="s">
        <v>461</v>
      </c>
      <c r="D13" s="24">
        <v>11400</v>
      </c>
    </row>
    <row r="14" spans="1:4" ht="45">
      <c r="A14" s="458"/>
      <c r="B14" s="412" t="s">
        <v>459</v>
      </c>
      <c r="C14" s="417" t="s">
        <v>462</v>
      </c>
      <c r="D14" s="24">
        <v>0.1</v>
      </c>
    </row>
    <row r="15" spans="1:4" ht="30">
      <c r="A15" s="458"/>
      <c r="B15" s="412" t="s">
        <v>451</v>
      </c>
      <c r="C15" s="417" t="s">
        <v>485</v>
      </c>
      <c r="D15" s="24">
        <v>3700.1</v>
      </c>
    </row>
    <row r="16" spans="1:4" ht="30">
      <c r="A16" s="458"/>
      <c r="B16" s="412" t="s">
        <v>451</v>
      </c>
      <c r="C16" s="417" t="s">
        <v>463</v>
      </c>
      <c r="D16" s="24">
        <v>3700</v>
      </c>
    </row>
    <row r="17" spans="1:4" ht="45">
      <c r="A17" s="458"/>
      <c r="B17" s="412" t="s">
        <v>464</v>
      </c>
      <c r="C17" s="417" t="s">
        <v>465</v>
      </c>
      <c r="D17" s="24">
        <v>0.1</v>
      </c>
    </row>
    <row r="18" spans="1:4" ht="30">
      <c r="A18" s="458"/>
      <c r="B18" s="412" t="s">
        <v>480</v>
      </c>
      <c r="C18" s="417" t="s">
        <v>481</v>
      </c>
      <c r="D18" s="24">
        <v>1100</v>
      </c>
    </row>
    <row r="19" spans="1:4" ht="15">
      <c r="A19" s="458"/>
      <c r="B19" s="421" t="s">
        <v>425</v>
      </c>
      <c r="C19" s="417" t="s">
        <v>486</v>
      </c>
      <c r="D19" s="24">
        <v>10100.1</v>
      </c>
    </row>
    <row r="20" spans="1:4" ht="15">
      <c r="A20" s="458"/>
      <c r="B20" s="421" t="s">
        <v>425</v>
      </c>
      <c r="C20" s="417" t="s">
        <v>466</v>
      </c>
      <c r="D20" s="24">
        <v>10100</v>
      </c>
    </row>
    <row r="21" spans="1:4" ht="30">
      <c r="A21" s="458"/>
      <c r="B21" s="506" t="s">
        <v>467</v>
      </c>
      <c r="C21" s="504" t="s">
        <v>468</v>
      </c>
      <c r="D21" s="24">
        <v>0.1</v>
      </c>
    </row>
    <row r="22" spans="1:4" s="482" customFormat="1" ht="15">
      <c r="A22" s="495"/>
      <c r="B22" s="512" t="s">
        <v>413</v>
      </c>
      <c r="C22" s="498" t="s">
        <v>369</v>
      </c>
      <c r="D22" s="28">
        <v>10600</v>
      </c>
    </row>
    <row r="23" spans="1:4" s="127" customFormat="1" ht="15">
      <c r="A23" s="458"/>
      <c r="B23" s="513" t="s">
        <v>433</v>
      </c>
      <c r="C23" s="417" t="s">
        <v>472</v>
      </c>
      <c r="D23" s="24">
        <v>10600</v>
      </c>
    </row>
    <row r="24" spans="1:4" ht="60">
      <c r="A24" s="458"/>
      <c r="B24" s="514" t="s">
        <v>426</v>
      </c>
      <c r="C24" s="504" t="s">
        <v>378</v>
      </c>
      <c r="D24" s="24">
        <v>10600</v>
      </c>
    </row>
    <row r="25" spans="1:4" s="482" customFormat="1" ht="30">
      <c r="A25" s="495"/>
      <c r="B25" s="487" t="s">
        <v>431</v>
      </c>
      <c r="C25" s="499" t="s">
        <v>435</v>
      </c>
      <c r="D25" s="488">
        <v>0.6</v>
      </c>
    </row>
    <row r="26" spans="1:4" ht="15">
      <c r="A26" s="458"/>
      <c r="B26" s="489" t="s">
        <v>436</v>
      </c>
      <c r="C26" s="415" t="s">
        <v>475</v>
      </c>
      <c r="D26" s="486">
        <v>0.6</v>
      </c>
    </row>
    <row r="27" spans="1:4" ht="15">
      <c r="A27" s="458"/>
      <c r="B27" s="412" t="s">
        <v>437</v>
      </c>
      <c r="C27" s="415" t="s">
        <v>432</v>
      </c>
      <c r="D27" s="486">
        <v>0.6</v>
      </c>
    </row>
    <row r="28" spans="1:4" s="519" customFormat="1" ht="30">
      <c r="A28" s="517"/>
      <c r="B28" s="518" t="s">
        <v>490</v>
      </c>
      <c r="C28" s="520" t="s">
        <v>491</v>
      </c>
      <c r="D28" s="488">
        <v>865</v>
      </c>
    </row>
    <row r="29" spans="1:4" s="519" customFormat="1" ht="75">
      <c r="A29" s="517"/>
      <c r="B29" s="412" t="s">
        <v>492</v>
      </c>
      <c r="C29" s="521" t="s">
        <v>493</v>
      </c>
      <c r="D29" s="516">
        <v>865</v>
      </c>
    </row>
    <row r="30" spans="1:4" s="519" customFormat="1" ht="75">
      <c r="A30" s="517"/>
      <c r="B30" s="412" t="s">
        <v>494</v>
      </c>
      <c r="C30" s="521" t="s">
        <v>495</v>
      </c>
      <c r="D30" s="516">
        <v>865</v>
      </c>
    </row>
    <row r="31" spans="1:4" s="519" customFormat="1" ht="79.5" customHeight="1">
      <c r="A31" s="517"/>
      <c r="B31" s="412" t="s">
        <v>496</v>
      </c>
      <c r="C31" s="521" t="s">
        <v>497</v>
      </c>
      <c r="D31" s="523">
        <v>865</v>
      </c>
    </row>
    <row r="32" spans="1:4" s="519" customFormat="1" ht="33.75" customHeight="1">
      <c r="A32" s="517"/>
      <c r="B32" s="484" t="s">
        <v>506</v>
      </c>
      <c r="C32" s="493" t="s">
        <v>509</v>
      </c>
      <c r="D32" s="419">
        <v>20</v>
      </c>
    </row>
    <row r="33" spans="1:4" s="482" customFormat="1" ht="15">
      <c r="A33" s="495"/>
      <c r="B33" s="484" t="s">
        <v>512</v>
      </c>
      <c r="C33" s="493" t="s">
        <v>513</v>
      </c>
      <c r="D33" s="419">
        <v>20</v>
      </c>
    </row>
    <row r="34" spans="1:4" s="127" customFormat="1" ht="15">
      <c r="A34" s="458"/>
      <c r="B34" s="484" t="s">
        <v>507</v>
      </c>
      <c r="C34" s="493" t="s">
        <v>510</v>
      </c>
      <c r="D34" s="419">
        <v>20</v>
      </c>
    </row>
    <row r="35" spans="1:4" s="127" customFormat="1" ht="45">
      <c r="A35" s="458"/>
      <c r="B35" s="484" t="s">
        <v>508</v>
      </c>
      <c r="C35" s="493" t="s">
        <v>511</v>
      </c>
      <c r="D35" s="419">
        <v>20</v>
      </c>
    </row>
    <row r="36" spans="1:4" s="127" customFormat="1" ht="15.75" customHeight="1">
      <c r="A36" s="458"/>
      <c r="B36" s="515" t="s">
        <v>31</v>
      </c>
      <c r="C36" s="500" t="s">
        <v>365</v>
      </c>
      <c r="D36" s="28">
        <v>1600</v>
      </c>
    </row>
    <row r="37" spans="1:4" s="127" customFormat="1" ht="15.75" customHeight="1">
      <c r="A37" s="458"/>
      <c r="B37" s="413" t="s">
        <v>476</v>
      </c>
      <c r="C37" s="491"/>
      <c r="D37" s="420"/>
    </row>
    <row r="38" spans="1:4" s="127" customFormat="1" ht="14.25" customHeight="1">
      <c r="A38" s="458"/>
      <c r="B38" s="414" t="s">
        <v>355</v>
      </c>
      <c r="C38" s="492"/>
      <c r="D38" s="418"/>
    </row>
    <row r="39" spans="1:4" s="127" customFormat="1" ht="18" customHeight="1">
      <c r="A39" s="458"/>
      <c r="B39" s="484" t="s">
        <v>356</v>
      </c>
      <c r="C39" s="493" t="s">
        <v>438</v>
      </c>
      <c r="D39" s="419">
        <v>400</v>
      </c>
    </row>
    <row r="40" spans="1:4" s="1" customFormat="1" ht="15">
      <c r="A40" s="483"/>
      <c r="B40" s="484" t="s">
        <v>500</v>
      </c>
      <c r="C40" s="493" t="s">
        <v>501</v>
      </c>
      <c r="D40" s="419">
        <v>0.1</v>
      </c>
    </row>
    <row r="41" spans="1:4" s="507" customFormat="1" ht="60">
      <c r="A41" s="508"/>
      <c r="B41" s="484" t="s">
        <v>502</v>
      </c>
      <c r="C41" s="493" t="s">
        <v>503</v>
      </c>
      <c r="D41" s="419">
        <v>0.1</v>
      </c>
    </row>
    <row r="42" spans="1:4" s="507" customFormat="1" ht="60">
      <c r="A42" s="508"/>
      <c r="B42" s="484" t="s">
        <v>504</v>
      </c>
      <c r="C42" s="493" t="s">
        <v>505</v>
      </c>
      <c r="D42" s="419">
        <v>0.1</v>
      </c>
    </row>
    <row r="43" spans="1:4" s="1" customFormat="1" ht="32.25" customHeight="1">
      <c r="A43" s="77"/>
      <c r="B43" s="484" t="s">
        <v>439</v>
      </c>
      <c r="C43" s="494" t="s">
        <v>448</v>
      </c>
      <c r="D43" s="485">
        <v>1199.9</v>
      </c>
    </row>
    <row r="44" spans="1:4" s="481" customFormat="1" ht="60">
      <c r="A44" s="104"/>
      <c r="B44" s="484" t="s">
        <v>440</v>
      </c>
      <c r="C44" s="494" t="s">
        <v>441</v>
      </c>
      <c r="D44" s="485">
        <v>1199.9</v>
      </c>
    </row>
    <row r="45" spans="1:4" s="1" customFormat="1" ht="15.75">
      <c r="A45" s="77"/>
      <c r="B45" s="511" t="s">
        <v>477</v>
      </c>
      <c r="C45" s="494" t="s">
        <v>478</v>
      </c>
      <c r="D45" s="509">
        <v>0.1</v>
      </c>
    </row>
    <row r="46" spans="1:4" s="1" customFormat="1" ht="15.75">
      <c r="A46" s="77"/>
      <c r="B46" s="511" t="s">
        <v>498</v>
      </c>
      <c r="C46" s="494" t="s">
        <v>499</v>
      </c>
      <c r="D46" s="509">
        <v>0.1</v>
      </c>
    </row>
    <row r="47" spans="1:4" s="1" customFormat="1" ht="33" customHeight="1">
      <c r="A47" s="77"/>
      <c r="B47" s="484" t="s">
        <v>479</v>
      </c>
      <c r="C47" s="494" t="s">
        <v>483</v>
      </c>
      <c r="D47" s="510">
        <v>0.1</v>
      </c>
    </row>
    <row r="48" spans="1:4" s="1" customFormat="1" ht="14.25">
      <c r="A48" s="77"/>
      <c r="B48" s="503" t="s">
        <v>427</v>
      </c>
      <c r="C48" s="501" t="s">
        <v>428</v>
      </c>
      <c r="D48" s="502">
        <v>7132.8</v>
      </c>
    </row>
    <row r="49" spans="1:4" s="1" customFormat="1" ht="30">
      <c r="A49" s="77"/>
      <c r="B49" s="484" t="s">
        <v>442</v>
      </c>
      <c r="C49" s="494" t="s">
        <v>454</v>
      </c>
      <c r="D49" s="485">
        <v>7132.8</v>
      </c>
    </row>
    <row r="50" spans="1:4" s="1" customFormat="1" ht="36" customHeight="1">
      <c r="A50" s="77"/>
      <c r="B50" s="484" t="s">
        <v>443</v>
      </c>
      <c r="C50" s="494" t="s">
        <v>430</v>
      </c>
      <c r="D50" s="485">
        <v>7132.8</v>
      </c>
    </row>
    <row r="51" spans="1:4" s="1" customFormat="1" ht="30">
      <c r="A51" s="77"/>
      <c r="B51" s="484" t="s">
        <v>444</v>
      </c>
      <c r="C51" s="494" t="s">
        <v>445</v>
      </c>
      <c r="D51" s="485">
        <v>1278.6</v>
      </c>
    </row>
    <row r="52" spans="1:4" s="1" customFormat="1" ht="48.75" customHeight="1">
      <c r="A52" s="77"/>
      <c r="B52" s="484" t="s">
        <v>446</v>
      </c>
      <c r="C52" s="494" t="s">
        <v>473</v>
      </c>
      <c r="D52" s="485">
        <v>1278.6</v>
      </c>
    </row>
    <row r="53" spans="1:4" s="1" customFormat="1" ht="59.25" customHeight="1">
      <c r="A53" s="483"/>
      <c r="B53" s="484" t="s">
        <v>469</v>
      </c>
      <c r="C53" s="494" t="s">
        <v>455</v>
      </c>
      <c r="D53" s="485">
        <v>1273.6</v>
      </c>
    </row>
    <row r="54" spans="1:4" s="1" customFormat="1" ht="75.75" customHeight="1">
      <c r="A54" s="77"/>
      <c r="B54" s="484" t="s">
        <v>489</v>
      </c>
      <c r="C54" s="494" t="s">
        <v>456</v>
      </c>
      <c r="D54" s="505" t="s">
        <v>290</v>
      </c>
    </row>
    <row r="55" spans="1:4" ht="45">
      <c r="A55" s="127"/>
      <c r="B55" s="484" t="s">
        <v>457</v>
      </c>
      <c r="C55" s="494" t="s">
        <v>447</v>
      </c>
      <c r="D55" s="485">
        <v>5854.2</v>
      </c>
    </row>
    <row r="56" spans="1:4" ht="60">
      <c r="A56" s="127"/>
      <c r="B56" s="484" t="s">
        <v>458</v>
      </c>
      <c r="C56" s="494" t="s">
        <v>474</v>
      </c>
      <c r="D56" s="485">
        <v>5854.2</v>
      </c>
    </row>
    <row r="57" spans="2:4" ht="38.25" customHeight="1">
      <c r="B57" s="522" t="s">
        <v>470</v>
      </c>
      <c r="C57" s="494" t="s">
        <v>452</v>
      </c>
      <c r="D57" s="485">
        <v>3870</v>
      </c>
    </row>
    <row r="58" spans="2:4" ht="45">
      <c r="B58" s="484" t="s">
        <v>471</v>
      </c>
      <c r="C58" s="494" t="s">
        <v>453</v>
      </c>
      <c r="D58" s="485">
        <v>1984.2</v>
      </c>
    </row>
    <row r="59" spans="2:4" ht="15.75">
      <c r="B59" s="476" t="s">
        <v>139</v>
      </c>
      <c r="C59" s="449"/>
      <c r="D59" s="32">
        <v>46518.8</v>
      </c>
    </row>
    <row r="60" ht="12.75">
      <c r="D60" s="47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36">
      <selection activeCell="B58" sqref="B58"/>
    </sheetView>
  </sheetViews>
  <sheetFormatPr defaultColWidth="9.00390625" defaultRowHeight="12.75"/>
  <cols>
    <col min="1" max="1" width="2.125" style="0" customWidth="1"/>
    <col min="2" max="2" width="69.375" style="0" customWidth="1"/>
    <col min="3" max="3" width="26.125" style="0" customWidth="1"/>
    <col min="4" max="4" width="20.125" style="0" customWidth="1"/>
  </cols>
  <sheetData>
    <row r="2" ht="12.75">
      <c r="B2" t="s">
        <v>487</v>
      </c>
    </row>
    <row r="4" ht="18">
      <c r="B4" s="480" t="s">
        <v>488</v>
      </c>
    </row>
    <row r="5" ht="9" customHeight="1">
      <c r="B5" s="480"/>
    </row>
    <row r="6" ht="10.5" customHeight="1" thickBot="1">
      <c r="B6" s="480"/>
    </row>
    <row r="7" spans="1:4" ht="19.5">
      <c r="A7" s="127"/>
      <c r="B7" s="478" t="s">
        <v>178</v>
      </c>
      <c r="C7" s="474" t="s">
        <v>96</v>
      </c>
      <c r="D7" s="456" t="s">
        <v>283</v>
      </c>
    </row>
    <row r="8" spans="1:4" ht="15.75" thickBot="1">
      <c r="A8" s="127"/>
      <c r="B8" s="479"/>
      <c r="C8" s="475"/>
      <c r="D8" s="457"/>
    </row>
    <row r="9" spans="1:4" ht="15.75">
      <c r="A9" s="458"/>
      <c r="B9" s="477" t="s">
        <v>434</v>
      </c>
      <c r="C9" s="416" t="s">
        <v>184</v>
      </c>
      <c r="D9" s="450"/>
    </row>
    <row r="10" spans="1:4" s="482" customFormat="1" ht="15">
      <c r="A10" s="495"/>
      <c r="B10" s="496" t="s">
        <v>416</v>
      </c>
      <c r="C10" s="498" t="s">
        <v>185</v>
      </c>
      <c r="D10" s="28"/>
    </row>
    <row r="11" spans="1:4" ht="30">
      <c r="A11" s="458"/>
      <c r="B11" s="412" t="s">
        <v>449</v>
      </c>
      <c r="C11" s="448" t="s">
        <v>429</v>
      </c>
      <c r="D11" s="24"/>
    </row>
    <row r="12" spans="1:4" ht="30">
      <c r="A12" s="458"/>
      <c r="B12" s="412" t="s">
        <v>450</v>
      </c>
      <c r="C12" s="417" t="s">
        <v>484</v>
      </c>
      <c r="D12" s="24"/>
    </row>
    <row r="13" spans="1:4" ht="30">
      <c r="A13" s="458"/>
      <c r="B13" s="412" t="s">
        <v>450</v>
      </c>
      <c r="C13" s="417" t="s">
        <v>461</v>
      </c>
      <c r="D13" s="24"/>
    </row>
    <row r="14" spans="1:4" ht="45">
      <c r="A14" s="458"/>
      <c r="B14" s="412" t="s">
        <v>459</v>
      </c>
      <c r="C14" s="417" t="s">
        <v>462</v>
      </c>
      <c r="D14" s="24"/>
    </row>
    <row r="15" spans="1:4" ht="30">
      <c r="A15" s="458"/>
      <c r="B15" s="412" t="s">
        <v>451</v>
      </c>
      <c r="C15" s="417" t="s">
        <v>485</v>
      </c>
      <c r="D15" s="24"/>
    </row>
    <row r="16" spans="1:4" ht="30">
      <c r="A16" s="458"/>
      <c r="B16" s="412" t="s">
        <v>460</v>
      </c>
      <c r="C16" s="417" t="s">
        <v>463</v>
      </c>
      <c r="D16" s="24"/>
    </row>
    <row r="17" spans="1:4" ht="45">
      <c r="A17" s="458"/>
      <c r="B17" s="412" t="s">
        <v>464</v>
      </c>
      <c r="C17" s="417" t="s">
        <v>465</v>
      </c>
      <c r="D17" s="24"/>
    </row>
    <row r="18" spans="1:4" ht="30">
      <c r="A18" s="458"/>
      <c r="B18" s="412" t="s">
        <v>480</v>
      </c>
      <c r="C18" s="417" t="s">
        <v>481</v>
      </c>
      <c r="D18" s="24"/>
    </row>
    <row r="19" spans="1:4" ht="15">
      <c r="A19" s="458"/>
      <c r="B19" s="421" t="s">
        <v>425</v>
      </c>
      <c r="C19" s="417" t="s">
        <v>486</v>
      </c>
      <c r="D19" s="24"/>
    </row>
    <row r="20" spans="1:4" ht="15">
      <c r="A20" s="458"/>
      <c r="B20" s="421" t="s">
        <v>425</v>
      </c>
      <c r="C20" s="417" t="s">
        <v>466</v>
      </c>
      <c r="D20" s="24"/>
    </row>
    <row r="21" spans="1:4" ht="30">
      <c r="A21" s="458"/>
      <c r="B21" s="506" t="s">
        <v>467</v>
      </c>
      <c r="C21" s="504" t="s">
        <v>468</v>
      </c>
      <c r="D21" s="24"/>
    </row>
    <row r="22" spans="1:4" s="482" customFormat="1" ht="15">
      <c r="A22" s="495"/>
      <c r="B22" s="496" t="s">
        <v>413</v>
      </c>
      <c r="C22" s="498" t="s">
        <v>369</v>
      </c>
      <c r="D22" s="28"/>
    </row>
    <row r="23" spans="1:4" s="127" customFormat="1" ht="15">
      <c r="A23" s="418"/>
      <c r="B23" s="411" t="s">
        <v>433</v>
      </c>
      <c r="C23" s="417" t="s">
        <v>472</v>
      </c>
      <c r="D23" s="24"/>
    </row>
    <row r="24" spans="1:4" ht="60">
      <c r="A24" s="458"/>
      <c r="B24" s="412" t="s">
        <v>426</v>
      </c>
      <c r="C24" s="504" t="s">
        <v>378</v>
      </c>
      <c r="D24" s="24"/>
    </row>
    <row r="25" spans="1:4" s="482" customFormat="1" ht="30">
      <c r="A25" s="495"/>
      <c r="B25" s="487" t="s">
        <v>431</v>
      </c>
      <c r="C25" s="499" t="s">
        <v>435</v>
      </c>
      <c r="D25" s="488"/>
    </row>
    <row r="26" spans="1:4" ht="15">
      <c r="A26" s="458"/>
      <c r="B26" s="489" t="s">
        <v>436</v>
      </c>
      <c r="C26" s="415" t="s">
        <v>475</v>
      </c>
      <c r="D26" s="486"/>
    </row>
    <row r="27" spans="1:4" ht="15">
      <c r="A27" s="458"/>
      <c r="B27" s="489" t="s">
        <v>437</v>
      </c>
      <c r="C27" s="415" t="s">
        <v>432</v>
      </c>
      <c r="D27" s="486"/>
    </row>
    <row r="28" spans="1:4" s="482" customFormat="1" ht="15">
      <c r="A28" s="495"/>
      <c r="B28" s="497" t="s">
        <v>31</v>
      </c>
      <c r="C28" s="500" t="s">
        <v>365</v>
      </c>
      <c r="D28" s="28"/>
    </row>
    <row r="29" spans="1:4" s="127" customFormat="1" ht="15">
      <c r="A29" s="418"/>
      <c r="B29" s="413" t="s">
        <v>476</v>
      </c>
      <c r="C29" s="491"/>
      <c r="D29" s="420"/>
    </row>
    <row r="30" spans="1:4" s="127" customFormat="1" ht="15">
      <c r="A30" s="418"/>
      <c r="B30" s="414" t="s">
        <v>355</v>
      </c>
      <c r="C30" s="492"/>
      <c r="D30" s="418"/>
    </row>
    <row r="31" spans="1:4" s="127" customFormat="1" ht="20.25" customHeight="1">
      <c r="A31" s="418"/>
      <c r="B31" s="484" t="s">
        <v>356</v>
      </c>
      <c r="C31" s="493" t="s">
        <v>438</v>
      </c>
      <c r="D31" s="419"/>
    </row>
    <row r="32" spans="1:4" s="77" customFormat="1" ht="30">
      <c r="A32" s="490"/>
      <c r="B32" s="484" t="s">
        <v>439</v>
      </c>
      <c r="C32" s="494" t="s">
        <v>448</v>
      </c>
      <c r="D32" s="485"/>
    </row>
    <row r="33" spans="1:4" s="1" customFormat="1" ht="60">
      <c r="A33" s="483"/>
      <c r="B33" s="484" t="s">
        <v>440</v>
      </c>
      <c r="C33" s="494" t="s">
        <v>441</v>
      </c>
      <c r="D33" s="485"/>
    </row>
    <row r="34" spans="1:4" s="507" customFormat="1" ht="18">
      <c r="A34" s="508"/>
      <c r="B34" s="511" t="s">
        <v>477</v>
      </c>
      <c r="C34" s="494" t="s">
        <v>478</v>
      </c>
      <c r="D34" s="509"/>
    </row>
    <row r="35" spans="1:4" s="1" customFormat="1" ht="36.75" customHeight="1">
      <c r="A35" s="77"/>
      <c r="B35" s="484" t="s">
        <v>479</v>
      </c>
      <c r="C35" s="494" t="s">
        <v>483</v>
      </c>
      <c r="D35" s="510"/>
    </row>
    <row r="36" spans="1:4" s="481" customFormat="1" ht="14.25">
      <c r="A36" s="104"/>
      <c r="B36" s="503" t="s">
        <v>427</v>
      </c>
      <c r="C36" s="501" t="s">
        <v>428</v>
      </c>
      <c r="D36" s="502"/>
    </row>
    <row r="37" spans="1:4" s="1" customFormat="1" ht="30">
      <c r="A37" s="77"/>
      <c r="B37" s="484" t="s">
        <v>442</v>
      </c>
      <c r="C37" s="494" t="s">
        <v>454</v>
      </c>
      <c r="D37" s="485"/>
    </row>
    <row r="38" spans="1:4" s="1" customFormat="1" ht="30">
      <c r="A38" s="77"/>
      <c r="B38" s="484" t="s">
        <v>443</v>
      </c>
      <c r="C38" s="494" t="s">
        <v>430</v>
      </c>
      <c r="D38" s="485"/>
    </row>
    <row r="39" spans="1:4" s="1" customFormat="1" ht="30">
      <c r="A39" s="77"/>
      <c r="B39" s="484" t="s">
        <v>444</v>
      </c>
      <c r="C39" s="494" t="s">
        <v>445</v>
      </c>
      <c r="D39" s="485"/>
    </row>
    <row r="40" spans="1:4" s="1" customFormat="1" ht="45">
      <c r="A40" s="77"/>
      <c r="B40" s="484" t="s">
        <v>446</v>
      </c>
      <c r="C40" s="494" t="s">
        <v>473</v>
      </c>
      <c r="D40" s="485"/>
    </row>
    <row r="41" spans="1:4" s="1" customFormat="1" ht="60">
      <c r="A41" s="77"/>
      <c r="B41" s="484" t="s">
        <v>469</v>
      </c>
      <c r="C41" s="494" t="s">
        <v>455</v>
      </c>
      <c r="D41" s="485"/>
    </row>
    <row r="42" spans="1:4" s="1" customFormat="1" ht="66.75" customHeight="1">
      <c r="A42" s="77"/>
      <c r="B42" s="484" t="s">
        <v>482</v>
      </c>
      <c r="C42" s="494" t="s">
        <v>456</v>
      </c>
      <c r="D42" s="505"/>
    </row>
    <row r="43" spans="1:4" s="1" customFormat="1" ht="45">
      <c r="A43" s="77"/>
      <c r="B43" s="484" t="s">
        <v>457</v>
      </c>
      <c r="C43" s="494" t="s">
        <v>447</v>
      </c>
      <c r="D43" s="485"/>
    </row>
    <row r="44" spans="1:4" s="1" customFormat="1" ht="60" customHeight="1">
      <c r="A44" s="77"/>
      <c r="B44" s="484" t="s">
        <v>458</v>
      </c>
      <c r="C44" s="494" t="s">
        <v>474</v>
      </c>
      <c r="D44" s="485"/>
    </row>
    <row r="45" spans="1:4" s="1" customFormat="1" ht="37.5" customHeight="1">
      <c r="A45" s="77"/>
      <c r="B45" s="484" t="s">
        <v>470</v>
      </c>
      <c r="C45" s="494" t="s">
        <v>452</v>
      </c>
      <c r="D45" s="485"/>
    </row>
    <row r="46" spans="1:4" s="1" customFormat="1" ht="36.75" customHeight="1">
      <c r="A46" s="77"/>
      <c r="B46" s="484" t="s">
        <v>471</v>
      </c>
      <c r="C46" s="494" t="s">
        <v>453</v>
      </c>
      <c r="D46" s="485"/>
    </row>
    <row r="47" spans="1:4" ht="15.75">
      <c r="A47" s="127"/>
      <c r="B47" s="476" t="s">
        <v>139</v>
      </c>
      <c r="C47" s="449"/>
      <c r="D47" s="32"/>
    </row>
    <row r="48" spans="1:4" ht="12.75">
      <c r="A48" s="127"/>
      <c r="D48" s="47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541"/>
      <c r="B6" s="541"/>
      <c r="C6" s="541"/>
      <c r="D6" s="541"/>
      <c r="E6" s="541"/>
      <c r="F6" s="541"/>
      <c r="G6" s="541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526"/>
      <c r="F3" s="526"/>
      <c r="G3" s="526"/>
    </row>
    <row r="4" spans="1:7" ht="12.75">
      <c r="A4" s="46"/>
      <c r="B4" s="129"/>
      <c r="C4" s="49"/>
      <c r="D4" s="49"/>
      <c r="E4" s="526"/>
      <c r="F4" s="526"/>
      <c r="G4" s="526"/>
    </row>
    <row r="5" spans="1:7" ht="12.75">
      <c r="A5" s="46"/>
      <c r="B5" s="129"/>
      <c r="C5" s="49"/>
      <c r="D5" s="49"/>
      <c r="E5" s="130"/>
      <c r="F5" s="532"/>
      <c r="G5" s="532"/>
    </row>
    <row r="6" spans="1:7" ht="12.75">
      <c r="A6" s="46"/>
      <c r="B6" s="129"/>
      <c r="C6" s="49"/>
      <c r="D6" s="49"/>
      <c r="E6" s="130"/>
      <c r="F6" s="532"/>
      <c r="G6" s="532"/>
    </row>
    <row r="7" spans="1:7" ht="12.75">
      <c r="A7" s="46"/>
      <c r="B7" s="129"/>
      <c r="C7" s="49"/>
      <c r="D7" s="49"/>
      <c r="E7" s="130"/>
      <c r="F7" s="532"/>
      <c r="G7" s="532"/>
    </row>
    <row r="8" spans="1:7" ht="12.75">
      <c r="A8" s="46"/>
      <c r="B8" s="129"/>
      <c r="C8" s="49"/>
      <c r="D8" s="49"/>
      <c r="E8" s="130"/>
      <c r="F8" s="532"/>
      <c r="G8" s="532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526"/>
      <c r="E2" s="526"/>
      <c r="F2" s="526"/>
      <c r="G2" s="526"/>
      <c r="H2" s="526"/>
    </row>
    <row r="3" spans="1:8" ht="12.75">
      <c r="A3" s="46"/>
      <c r="B3" s="129"/>
      <c r="C3" s="48"/>
      <c r="D3" s="526"/>
      <c r="E3" s="526"/>
      <c r="F3" s="526"/>
      <c r="G3" s="526"/>
      <c r="H3" s="526"/>
    </row>
    <row r="4" spans="1:8" ht="12.75">
      <c r="A4" s="46"/>
      <c r="B4" s="129"/>
      <c r="C4" s="48"/>
      <c r="D4" s="526"/>
      <c r="E4" s="526"/>
      <c r="F4" s="526"/>
      <c r="G4" s="526"/>
      <c r="H4" s="526"/>
    </row>
    <row r="5" spans="1:8" ht="12.75">
      <c r="A5" s="46"/>
      <c r="B5" s="129"/>
      <c r="C5" s="48"/>
      <c r="D5" s="130"/>
      <c r="E5" s="130"/>
      <c r="F5" s="526"/>
      <c r="G5" s="526"/>
      <c r="H5" s="526"/>
    </row>
    <row r="6" spans="1:8" ht="12.75">
      <c r="A6" s="46"/>
      <c r="B6" s="129"/>
      <c r="C6" s="48"/>
      <c r="D6" s="130"/>
      <c r="E6" s="130"/>
      <c r="F6" s="526"/>
      <c r="G6" s="526"/>
      <c r="H6" s="526"/>
    </row>
    <row r="7" spans="1:8" ht="12.75">
      <c r="A7" s="46"/>
      <c r="B7" s="129"/>
      <c r="C7" s="48"/>
      <c r="D7" s="130"/>
      <c r="E7" s="130"/>
      <c r="F7" s="526"/>
      <c r="G7" s="526"/>
      <c r="H7" s="526"/>
    </row>
    <row r="8" spans="1:8" ht="12.75">
      <c r="A8" s="46"/>
      <c r="B8" s="129"/>
      <c r="C8" s="48"/>
      <c r="D8" s="130"/>
      <c r="E8" s="130"/>
      <c r="F8" s="526"/>
      <c r="G8" s="526"/>
      <c r="H8" s="526"/>
    </row>
    <row r="9" spans="1:8" ht="12.75">
      <c r="A9" s="46"/>
      <c r="B9" s="129"/>
      <c r="C9" s="48"/>
      <c r="D9" s="130"/>
      <c r="E9" s="130"/>
      <c r="F9" s="526"/>
      <c r="G9" s="526"/>
      <c r="H9" s="526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5"/>
      <c r="B11" s="525"/>
      <c r="C11" s="525"/>
      <c r="D11" s="525"/>
      <c r="E11" s="525"/>
      <c r="F11" s="525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540"/>
      <c r="B6" s="540"/>
      <c r="C6" s="540"/>
      <c r="D6" s="540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525"/>
      <c r="B6" s="525"/>
      <c r="C6" s="525"/>
      <c r="D6" s="525"/>
      <c r="E6" s="525"/>
      <c r="F6" s="525"/>
      <c r="G6" s="129"/>
      <c r="H6" s="525"/>
      <c r="I6" s="525"/>
      <c r="J6" s="525"/>
      <c r="K6" s="525"/>
      <c r="L6" s="525"/>
      <c r="M6" s="525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525"/>
      <c r="B9" s="525"/>
      <c r="C9" s="525"/>
      <c r="D9" s="525"/>
      <c r="E9" s="525"/>
      <c r="F9" s="525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526"/>
      <c r="E71" s="526"/>
      <c r="F71" s="526"/>
      <c r="G71" s="526"/>
      <c r="H71" s="526"/>
    </row>
    <row r="72" spans="1:8" ht="12.75">
      <c r="A72" s="46"/>
      <c r="B72" s="129"/>
      <c r="C72" s="48"/>
      <c r="D72" s="526"/>
      <c r="E72" s="526"/>
      <c r="F72" s="526"/>
      <c r="G72" s="526"/>
      <c r="H72" s="526"/>
    </row>
    <row r="73" spans="1:8" ht="12.75">
      <c r="A73" s="46"/>
      <c r="B73" s="129"/>
      <c r="C73" s="48"/>
      <c r="D73" s="526"/>
      <c r="E73" s="526"/>
      <c r="F73" s="526"/>
      <c r="G73" s="526"/>
      <c r="H73" s="526"/>
    </row>
    <row r="74" spans="1:8" ht="12.75">
      <c r="A74" s="46"/>
      <c r="B74" s="129"/>
      <c r="C74" s="48"/>
      <c r="D74" s="526"/>
      <c r="E74" s="526"/>
      <c r="F74" s="526"/>
      <c r="G74" s="526"/>
      <c r="H74" s="526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525"/>
      <c r="B76" s="525"/>
      <c r="C76" s="525"/>
      <c r="D76" s="525"/>
      <c r="E76" s="525"/>
      <c r="F76" s="525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526"/>
      <c r="E133" s="526"/>
      <c r="F133" s="526"/>
      <c r="G133" s="526"/>
      <c r="H133" s="526"/>
    </row>
    <row r="134" spans="1:8" ht="12.75">
      <c r="A134" s="46"/>
      <c r="B134" s="129"/>
      <c r="C134" s="48"/>
      <c r="D134" s="526"/>
      <c r="E134" s="526"/>
      <c r="F134" s="526"/>
      <c r="G134" s="526"/>
      <c r="H134" s="526"/>
    </row>
    <row r="135" spans="1:8" ht="12.75">
      <c r="A135" s="46"/>
      <c r="B135" s="129"/>
      <c r="C135" s="48"/>
      <c r="D135" s="526"/>
      <c r="E135" s="526"/>
      <c r="F135" s="526"/>
      <c r="G135" s="526"/>
      <c r="H135" s="526"/>
    </row>
    <row r="136" spans="1:8" ht="12.75">
      <c r="A136" s="46"/>
      <c r="B136" s="129"/>
      <c r="C136" s="48"/>
      <c r="D136" s="526"/>
      <c r="E136" s="526"/>
      <c r="F136" s="526"/>
      <c r="G136" s="526"/>
      <c r="H136" s="526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525"/>
      <c r="B138" s="525"/>
      <c r="C138" s="525"/>
      <c r="D138" s="525"/>
      <c r="E138" s="525"/>
      <c r="F138" s="525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526"/>
      <c r="E195" s="526"/>
      <c r="F195" s="526"/>
      <c r="G195" s="526"/>
      <c r="H195" s="526"/>
    </row>
    <row r="196" spans="1:8" ht="12.75">
      <c r="A196" s="46"/>
      <c r="B196" s="129"/>
      <c r="C196" s="48"/>
      <c r="D196" s="526"/>
      <c r="E196" s="526"/>
      <c r="F196" s="526"/>
      <c r="G196" s="526"/>
      <c r="H196" s="526"/>
    </row>
    <row r="197" spans="1:8" ht="12.75">
      <c r="A197" s="46"/>
      <c r="B197" s="129"/>
      <c r="C197" s="48"/>
      <c r="D197" s="526"/>
      <c r="E197" s="526"/>
      <c r="F197" s="526"/>
      <c r="G197" s="526"/>
      <c r="H197" s="526"/>
    </row>
    <row r="198" spans="1:8" ht="12.75">
      <c r="A198" s="46"/>
      <c r="B198" s="129"/>
      <c r="C198" s="48"/>
      <c r="D198" s="526"/>
      <c r="E198" s="526"/>
      <c r="F198" s="526"/>
      <c r="G198" s="526"/>
      <c r="H198" s="526"/>
    </row>
    <row r="199" spans="1:8" ht="12.75">
      <c r="A199" s="46"/>
      <c r="B199" s="129"/>
      <c r="C199" s="48"/>
      <c r="D199" s="130"/>
      <c r="E199" s="130"/>
      <c r="F199" s="526"/>
      <c r="G199" s="526"/>
      <c r="H199" s="526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525"/>
      <c r="B201" s="525"/>
      <c r="C201" s="525"/>
      <c r="D201" s="525"/>
      <c r="E201" s="525"/>
      <c r="F201" s="525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526"/>
      <c r="E257" s="526"/>
      <c r="F257" s="526"/>
      <c r="G257" s="526"/>
      <c r="H257" s="526"/>
    </row>
    <row r="258" spans="1:8" ht="12.75">
      <c r="A258" s="46"/>
      <c r="B258" s="129"/>
      <c r="C258" s="48"/>
      <c r="D258" s="526"/>
      <c r="E258" s="526"/>
      <c r="F258" s="526"/>
      <c r="G258" s="526"/>
      <c r="H258" s="526"/>
    </row>
    <row r="259" spans="1:8" ht="12.75">
      <c r="A259" s="46"/>
      <c r="B259" s="129"/>
      <c r="C259" s="48"/>
      <c r="D259" s="526"/>
      <c r="E259" s="526"/>
      <c r="F259" s="526"/>
      <c r="G259" s="526"/>
      <c r="H259" s="526"/>
    </row>
    <row r="260" spans="1:8" ht="12.75">
      <c r="A260" s="46"/>
      <c r="B260" s="129"/>
      <c r="C260" s="48"/>
      <c r="D260" s="526"/>
      <c r="E260" s="526"/>
      <c r="F260" s="526"/>
      <c r="G260" s="526"/>
      <c r="H260" s="526"/>
    </row>
    <row r="261" spans="1:10" ht="12.75">
      <c r="A261" s="46"/>
      <c r="B261" s="129"/>
      <c r="C261" s="48"/>
      <c r="D261" s="130"/>
      <c r="E261" s="130"/>
      <c r="F261" s="526"/>
      <c r="G261" s="526"/>
      <c r="H261" s="526"/>
      <c r="J261" s="57"/>
    </row>
    <row r="262" spans="1:8" ht="12.75">
      <c r="A262" s="46"/>
      <c r="B262" s="129"/>
      <c r="C262" s="48"/>
      <c r="D262" s="130"/>
      <c r="E262" s="130"/>
      <c r="F262" s="526"/>
      <c r="G262" s="526"/>
      <c r="H262" s="526"/>
    </row>
    <row r="263" spans="1:8" ht="12.75">
      <c r="A263" s="46"/>
      <c r="B263" s="129"/>
      <c r="C263" s="48"/>
      <c r="D263" s="130"/>
      <c r="E263" s="130"/>
      <c r="F263" s="526"/>
      <c r="G263" s="526"/>
      <c r="H263" s="526"/>
    </row>
    <row r="264" spans="1:8" ht="12.75">
      <c r="A264" s="46"/>
      <c r="B264" s="129"/>
      <c r="C264" s="48"/>
      <c r="D264" s="130"/>
      <c r="E264" s="130"/>
      <c r="F264" s="526"/>
      <c r="G264" s="526"/>
      <c r="H264" s="526"/>
    </row>
    <row r="265" spans="1:8" ht="12.75">
      <c r="A265" s="46"/>
      <c r="B265" s="129"/>
      <c r="C265" s="48"/>
      <c r="D265" s="130"/>
      <c r="E265" s="130"/>
      <c r="F265" s="526"/>
      <c r="G265" s="526"/>
      <c r="H265" s="526"/>
    </row>
    <row r="266" spans="1:8" ht="12.75">
      <c r="A266" s="46"/>
      <c r="B266" s="129"/>
      <c r="C266" s="48"/>
      <c r="D266" s="130"/>
      <c r="E266" s="130"/>
      <c r="F266" s="526"/>
      <c r="G266" s="526"/>
      <c r="H266" s="526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525"/>
      <c r="B268" s="525"/>
      <c r="C268" s="525"/>
      <c r="D268" s="525"/>
      <c r="E268" s="525"/>
      <c r="F268" s="525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526"/>
      <c r="E324" s="526"/>
      <c r="F324" s="526"/>
      <c r="G324" s="526"/>
      <c r="H324" s="526"/>
    </row>
    <row r="325" spans="1:8" ht="12.75">
      <c r="A325" s="46"/>
      <c r="B325" s="129"/>
      <c r="C325" s="48"/>
      <c r="D325" s="526"/>
      <c r="E325" s="526"/>
      <c r="F325" s="526"/>
      <c r="G325" s="526"/>
      <c r="H325" s="526"/>
    </row>
    <row r="326" spans="1:8" ht="12.75">
      <c r="A326" s="46"/>
      <c r="B326" s="129"/>
      <c r="C326" s="48"/>
      <c r="D326" s="526"/>
      <c r="E326" s="526"/>
      <c r="F326" s="526"/>
      <c r="G326" s="526"/>
      <c r="H326" s="526"/>
    </row>
    <row r="327" spans="1:8" ht="12.75">
      <c r="A327" s="46"/>
      <c r="B327" s="129"/>
      <c r="C327" s="48"/>
      <c r="D327" s="130"/>
      <c r="E327" s="130"/>
      <c r="F327" s="526"/>
      <c r="G327" s="526"/>
      <c r="H327" s="526"/>
    </row>
    <row r="328" spans="1:8" ht="12.75">
      <c r="A328" s="46"/>
      <c r="B328" s="129"/>
      <c r="C328" s="48"/>
      <c r="D328" s="130"/>
      <c r="E328" s="130"/>
      <c r="F328" s="526"/>
      <c r="G328" s="526"/>
      <c r="H328" s="526"/>
    </row>
    <row r="329" spans="1:8" ht="12.75">
      <c r="A329" s="46"/>
      <c r="B329" s="129"/>
      <c r="C329" s="48"/>
      <c r="D329" s="130"/>
      <c r="E329" s="130"/>
      <c r="F329" s="526"/>
      <c r="G329" s="526"/>
      <c r="H329" s="526"/>
    </row>
    <row r="330" spans="1:8" ht="12.75">
      <c r="A330" s="46"/>
      <c r="B330" s="129"/>
      <c r="C330" s="48"/>
      <c r="D330" s="130"/>
      <c r="E330" s="130"/>
      <c r="F330" s="526"/>
      <c r="G330" s="526"/>
      <c r="H330" s="526"/>
    </row>
    <row r="331" spans="1:8" ht="12.75">
      <c r="A331" s="46"/>
      <c r="B331" s="129"/>
      <c r="C331" s="48"/>
      <c r="D331" s="130"/>
      <c r="E331" s="130"/>
      <c r="F331" s="526"/>
      <c r="G331" s="526"/>
      <c r="H331" s="526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525"/>
      <c r="B333" s="525"/>
      <c r="C333" s="525"/>
      <c r="D333" s="525"/>
      <c r="E333" s="525"/>
      <c r="F333" s="525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527"/>
      <c r="B6" s="527"/>
      <c r="C6" s="527"/>
      <c r="D6" s="527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527"/>
      <c r="B55" s="527"/>
      <c r="C55" s="527"/>
      <c r="D55" s="527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528"/>
      <c r="D100" s="528"/>
    </row>
    <row r="101" spans="1:4" ht="12.75">
      <c r="A101" s="127"/>
      <c r="B101" s="127"/>
      <c r="C101" s="528"/>
      <c r="D101" s="528"/>
    </row>
    <row r="102" spans="1:4" ht="12.75">
      <c r="A102" s="127"/>
      <c r="B102" s="127"/>
      <c r="C102" s="528"/>
      <c r="D102" s="528"/>
    </row>
    <row r="103" spans="1:4" ht="12.75">
      <c r="A103" s="127"/>
      <c r="B103" s="127"/>
      <c r="C103" s="528"/>
      <c r="D103" s="528"/>
    </row>
    <row r="104" spans="1:4" ht="12.75">
      <c r="A104" s="127"/>
      <c r="B104" s="127"/>
      <c r="C104" s="528"/>
      <c r="D104" s="528"/>
    </row>
    <row r="105" spans="1:4" ht="8.25" customHeight="1">
      <c r="A105" s="127"/>
      <c r="B105" s="127"/>
      <c r="C105" s="127"/>
      <c r="D105" s="127"/>
    </row>
    <row r="106" spans="1:4" ht="12.75">
      <c r="A106" s="527"/>
      <c r="B106" s="527"/>
      <c r="C106" s="527"/>
      <c r="D106" s="527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2013-06-10T12:38:32Z</cp:lastPrinted>
  <dcterms:created xsi:type="dcterms:W3CDTF">1999-01-01T01:30:47Z</dcterms:created>
  <dcterms:modified xsi:type="dcterms:W3CDTF">2013-06-26T13:18:30Z</dcterms:modified>
  <cp:category/>
  <cp:version/>
  <cp:contentType/>
  <cp:contentStatus/>
</cp:coreProperties>
</file>